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LẬP KẾ HOẠCH MUA HÀNG THEO NHU CẦU</t>
        </is>
      </c>
    </row>
    <row r="2">
      <c r="A2" t="inlineStr">
        <is>
          <t>Nhóm vấn đề 04 — Mua hàng không bám nhu cầu và lead time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Forecast tốc độ bán và điểm đặt hàng lại theo mã hàng — Data Owner tồn kho/mua hàng duy trì.</t>
        </is>
      </c>
    </row>
    <row r="6">
      <c r="A6" t="inlineStr">
        <is>
          <t>2. Sheet Nhap_lieu</t>
        </is>
      </c>
      <c r="B6" t="inlineStr">
        <is>
          <t>Scorecard đánh giá nhà cung cấp theo lead time và OTIF.</t>
        </is>
      </c>
    </row>
    <row r="7">
      <c r="A7" t="inlineStr">
        <is>
          <t>3. Sheet Theo_doi</t>
        </is>
      </c>
      <c r="B7" t="inlineStr">
        <is>
          <t>Bảng theo dõi mua gấp ngoài kế hoạch.</t>
        </is>
      </c>
    </row>
    <row r="8">
      <c r="A8" t="inlineStr">
        <is>
          <t>4. Sheet Dashboard</t>
        </is>
      </c>
      <c r="B8" t="inlineStr">
        <is>
          <t>Chỉ số thiếu hàng/dư tồn và OTIF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4" customWidth="1" min="4" max="4"/>
    <col width="18" customWidth="1" min="5" max="5"/>
    <col width="20" customWidth="1" min="6" max="6"/>
    <col width="16" customWidth="1" min="7" max="7"/>
  </cols>
  <sheetData>
    <row r="1">
      <c r="A1" s="3" t="inlineStr">
        <is>
          <t>Mã hàng</t>
        </is>
      </c>
      <c r="B1" s="3" t="inlineStr">
        <is>
          <t>Tốc độ bán/tuần</t>
        </is>
      </c>
      <c r="C1" s="3" t="inlineStr">
        <is>
          <t>Lead time (ngày)</t>
        </is>
      </c>
      <c r="D1" s="3" t="inlineStr">
        <is>
          <t>Tồn an toàn</t>
        </is>
      </c>
      <c r="E1" s="3" t="inlineStr">
        <is>
          <t>Điểm đặt hàng lại</t>
        </is>
      </c>
      <c r="F1" s="3" t="inlineStr">
        <is>
          <t>Tồn khả dụng hiện tại</t>
        </is>
      </c>
      <c r="G1" s="3" t="inlineStr">
        <is>
          <t>Cần đặt hàng?</t>
        </is>
      </c>
    </row>
    <row r="2">
      <c r="A2" s="4" t="inlineStr">
        <is>
          <t>GACH-OL60</t>
        </is>
      </c>
      <c r="B2" s="4" t="n">
        <v>80</v>
      </c>
      <c r="C2" s="4" t="n">
        <v>14</v>
      </c>
      <c r="D2" s="4" t="n">
        <v>60</v>
      </c>
      <c r="E2" s="4">
        <f>IFERROR(ROUND(B2/7*C2,0)+D2,"")</f>
        <v/>
      </c>
      <c r="F2" s="4" t="n">
        <v>215</v>
      </c>
      <c r="G2" s="4">
        <f>IF(F2="","",IF(F2&lt;=E2,"Có","Không"))</f>
        <v/>
      </c>
    </row>
    <row r="3">
      <c r="E3">
        <f>IFERROR(ROUND(B3/7*C3,0)+D3,"")</f>
        <v/>
      </c>
      <c r="G3">
        <f>IF(F3="","",IF(F3&lt;=E3,"Có","Không"))</f>
        <v/>
      </c>
    </row>
    <row r="4">
      <c r="E4">
        <f>IFERROR(ROUND(B4/7*C4,0)+D4,"")</f>
        <v/>
      </c>
      <c r="G4">
        <f>IF(F4="","",IF(F4&lt;=E4,"Có","Không"))</f>
        <v/>
      </c>
    </row>
    <row r="5">
      <c r="E5">
        <f>IFERROR(ROUND(B5/7*C5,0)+D5,"")</f>
        <v/>
      </c>
      <c r="G5">
        <f>IF(F5="","",IF(F5&lt;=E5,"Có","Không"))</f>
        <v/>
      </c>
    </row>
    <row r="6">
      <c r="E6">
        <f>IFERROR(ROUND(B6/7*C6,0)+D6,"")</f>
        <v/>
      </c>
      <c r="G6">
        <f>IF(F6="","",IF(F6&lt;=E6,"Có","Không"))</f>
        <v/>
      </c>
    </row>
    <row r="7">
      <c r="E7">
        <f>IFERROR(ROUND(B7/7*C7,0)+D7,"")</f>
        <v/>
      </c>
      <c r="G7">
        <f>IF(F7="","",IF(F7&lt;=E7,"Có","Không"))</f>
        <v/>
      </c>
    </row>
    <row r="8">
      <c r="E8">
        <f>IFERROR(ROUND(B8/7*C8,0)+D8,"")</f>
        <v/>
      </c>
      <c r="G8">
        <f>IF(F8="","",IF(F8&lt;=E8,"Có","Không"))</f>
        <v/>
      </c>
    </row>
    <row r="9">
      <c r="E9">
        <f>IFERROR(ROUND(B9/7*C9,0)+D9,"")</f>
        <v/>
      </c>
      <c r="G9">
        <f>IF(F9="","",IF(F9&lt;=E9,"Có","Không"))</f>
        <v/>
      </c>
    </row>
    <row r="10">
      <c r="E10">
        <f>IFERROR(ROUND(B10/7*C10,0)+D10,"")</f>
        <v/>
      </c>
      <c r="G10">
        <f>IF(F10="","",IF(F10&lt;=E10,"Có","Không"))</f>
        <v/>
      </c>
    </row>
    <row r="11">
      <c r="E11">
        <f>IFERROR(ROUND(B11/7*C11,0)+D11,"")</f>
        <v/>
      </c>
      <c r="G11">
        <f>IF(F11="","",IF(F11&lt;=E11,"Có","Không"))</f>
        <v/>
      </c>
    </row>
    <row r="12">
      <c r="E12">
        <f>IFERROR(ROUND(B12/7*C12,0)+D12,"")</f>
        <v/>
      </c>
      <c r="G12">
        <f>IF(F12="","",IF(F12&lt;=E12,"Có","Không"))</f>
        <v/>
      </c>
    </row>
    <row r="13">
      <c r="E13">
        <f>IFERROR(ROUND(B13/7*C13,0)+D13,"")</f>
        <v/>
      </c>
      <c r="G13">
        <f>IF(F13="","",IF(F13&lt;=E13,"Có","Không"))</f>
        <v/>
      </c>
    </row>
    <row r="14">
      <c r="E14">
        <f>IFERROR(ROUND(B14/7*C14,0)+D14,"")</f>
        <v/>
      </c>
      <c r="G14">
        <f>IF(F14="","",IF(F14&lt;=E14,"Có","Không"))</f>
        <v/>
      </c>
    </row>
    <row r="15">
      <c r="E15">
        <f>IFERROR(ROUND(B15/7*C15,0)+D15,"")</f>
        <v/>
      </c>
      <c r="G15">
        <f>IF(F15="","",IF(F15&lt;=E15,"Có","Không"))</f>
        <v/>
      </c>
    </row>
    <row r="16">
      <c r="E16">
        <f>IFERROR(ROUND(B16/7*C16,0)+D16,"")</f>
        <v/>
      </c>
      <c r="G16">
        <f>IF(F16="","",IF(F16&lt;=E16,"Có","Không"))</f>
        <v/>
      </c>
    </row>
    <row r="17">
      <c r="E17">
        <f>IFERROR(ROUND(B17/7*C17,0)+D17,"")</f>
        <v/>
      </c>
      <c r="G17">
        <f>IF(F17="","",IF(F17&lt;=E17,"Có","Không"))</f>
        <v/>
      </c>
    </row>
    <row r="18">
      <c r="E18">
        <f>IFERROR(ROUND(B18/7*C18,0)+D18,"")</f>
        <v/>
      </c>
      <c r="G18">
        <f>IF(F18="","",IF(F18&lt;=E18,"Có","Không"))</f>
        <v/>
      </c>
    </row>
    <row r="19">
      <c r="E19">
        <f>IFERROR(ROUND(B19/7*C19,0)+D19,"")</f>
        <v/>
      </c>
      <c r="G19">
        <f>IF(F19="","",IF(F19&lt;=E19,"Có","Không"))</f>
        <v/>
      </c>
    </row>
    <row r="20">
      <c r="E20">
        <f>IFERROR(ROUND(B20/7*C20,0)+D20,"")</f>
        <v/>
      </c>
      <c r="G20">
        <f>IF(F20="","",IF(F20&lt;=E20,"Có","Không"))</f>
        <v/>
      </c>
    </row>
    <row r="21">
      <c r="E21">
        <f>IFERROR(ROUND(B21/7*C21,0)+D21,"")</f>
        <v/>
      </c>
      <c r="G21">
        <f>IF(F21="","",IF(F21&lt;=E21,"Có","Không"))</f>
        <v/>
      </c>
    </row>
    <row r="22">
      <c r="E22">
        <f>IFERROR(ROUND(B22/7*C22,0)+D22,"")</f>
        <v/>
      </c>
      <c r="G22">
        <f>IF(F22="","",IF(F22&lt;=E22,"Có","Không"))</f>
        <v/>
      </c>
    </row>
    <row r="23">
      <c r="E23">
        <f>IFERROR(ROUND(B23/7*C23,0)+D23,"")</f>
        <v/>
      </c>
      <c r="G23">
        <f>IF(F23="","",IF(F23&lt;=E23,"Có","Không"))</f>
        <v/>
      </c>
    </row>
    <row r="24">
      <c r="E24">
        <f>IFERROR(ROUND(B24/7*C24,0)+D24,"")</f>
        <v/>
      </c>
      <c r="G24">
        <f>IF(F24="","",IF(F24&lt;=E24,"Có","Không"))</f>
        <v/>
      </c>
    </row>
    <row r="25">
      <c r="E25">
        <f>IFERROR(ROUND(B25/7*C25,0)+D25,"")</f>
        <v/>
      </c>
      <c r="G25">
        <f>IF(F25="","",IF(F25&lt;=E25,"Có","Không"))</f>
        <v/>
      </c>
    </row>
    <row r="26">
      <c r="E26">
        <f>IFERROR(ROUND(B26/7*C26,0)+D26,"")</f>
        <v/>
      </c>
      <c r="G26">
        <f>IF(F26="","",IF(F26&lt;=E26,"Có","Không"))</f>
        <v/>
      </c>
    </row>
    <row r="27">
      <c r="E27">
        <f>IFERROR(ROUND(B27/7*C27,0)+D27,"")</f>
        <v/>
      </c>
      <c r="G27">
        <f>IF(F27="","",IF(F27&lt;=E27,"Có","Không"))</f>
        <v/>
      </c>
    </row>
    <row r="28">
      <c r="E28">
        <f>IFERROR(ROUND(B28/7*C28,0)+D28,"")</f>
        <v/>
      </c>
      <c r="G28">
        <f>IF(F28="","",IF(F28&lt;=E28,"Có","Không"))</f>
        <v/>
      </c>
    </row>
    <row r="29">
      <c r="E29">
        <f>IFERROR(ROUND(B29/7*C29,0)+D29,"")</f>
        <v/>
      </c>
      <c r="G29">
        <f>IF(F29="","",IF(F29&lt;=E29,"Có","Không"))</f>
        <v/>
      </c>
    </row>
    <row r="30">
      <c r="E30">
        <f>IFERROR(ROUND(B30/7*C30,0)+D30,"")</f>
        <v/>
      </c>
      <c r="G30">
        <f>IF(F30="","",IF(F30&lt;=E30,"Có","Không"))</f>
        <v/>
      </c>
    </row>
    <row r="31">
      <c r="E31">
        <f>IFERROR(ROUND(B31/7*C31,0)+D31,"")</f>
        <v/>
      </c>
      <c r="G31">
        <f>IF(F31="","",IF(F31&lt;=E31,"Có","Không"))</f>
        <v/>
      </c>
    </row>
    <row r="32">
      <c r="E32">
        <f>IFERROR(ROUND(B32/7*C32,0)+D32,"")</f>
        <v/>
      </c>
      <c r="G32">
        <f>IF(F32="","",IF(F32&lt;=E32,"Có","Không"))</f>
        <v/>
      </c>
    </row>
    <row r="33">
      <c r="E33">
        <f>IFERROR(ROUND(B33/7*C33,0)+D33,"")</f>
        <v/>
      </c>
      <c r="G33">
        <f>IF(F33="","",IF(F33&lt;=E33,"Có","Không"))</f>
        <v/>
      </c>
    </row>
    <row r="34">
      <c r="E34">
        <f>IFERROR(ROUND(B34/7*C34,0)+D34,"")</f>
        <v/>
      </c>
      <c r="G34">
        <f>IF(F34="","",IF(F34&lt;=E34,"Có","Không"))</f>
        <v/>
      </c>
    </row>
    <row r="35">
      <c r="E35">
        <f>IFERROR(ROUND(B35/7*C35,0)+D35,"")</f>
        <v/>
      </c>
      <c r="G35">
        <f>IF(F35="","",IF(F35&lt;=E35,"Có","Không"))</f>
        <v/>
      </c>
    </row>
    <row r="36">
      <c r="E36">
        <f>IFERROR(ROUND(B36/7*C36,0)+D36,"")</f>
        <v/>
      </c>
      <c r="G36">
        <f>IF(F36="","",IF(F36&lt;=E36,"Có","Không"))</f>
        <v/>
      </c>
    </row>
    <row r="37">
      <c r="E37">
        <f>IFERROR(ROUND(B37/7*C37,0)+D37,"")</f>
        <v/>
      </c>
      <c r="G37">
        <f>IF(F37="","",IF(F37&lt;=E37,"Có","Không"))</f>
        <v/>
      </c>
    </row>
    <row r="38">
      <c r="E38">
        <f>IFERROR(ROUND(B38/7*C38,0)+D38,"")</f>
        <v/>
      </c>
      <c r="G38">
        <f>IF(F38="","",IF(F38&lt;=E38,"Có","Không"))</f>
        <v/>
      </c>
    </row>
    <row r="39">
      <c r="E39">
        <f>IFERROR(ROUND(B39/7*C39,0)+D39,"")</f>
        <v/>
      </c>
      <c r="G39">
        <f>IF(F39="","",IF(F39&lt;=E39,"Có","Không"))</f>
        <v/>
      </c>
    </row>
    <row r="40">
      <c r="E40">
        <f>IFERROR(ROUND(B40/7*C40,0)+D40,"")</f>
        <v/>
      </c>
      <c r="G40">
        <f>IF(F40="","",IF(F40&lt;=E40,"Có","Không"))</f>
        <v/>
      </c>
    </row>
    <row r="41">
      <c r="E41">
        <f>IFERROR(ROUND(B41/7*C41,0)+D41,"")</f>
        <v/>
      </c>
      <c r="G41">
        <f>IF(F41="","",IF(F41&lt;=E41,"Có","Không"))</f>
        <v/>
      </c>
    </row>
    <row r="42">
      <c r="E42">
        <f>IFERROR(ROUND(B42/7*C42,0)+D42,"")</f>
        <v/>
      </c>
      <c r="G42">
        <f>IF(F42="","",IF(F42&lt;=E42,"Có","Không"))</f>
        <v/>
      </c>
    </row>
    <row r="43">
      <c r="E43">
        <f>IFERROR(ROUND(B43/7*C43,0)+D43,"")</f>
        <v/>
      </c>
      <c r="G43">
        <f>IF(F43="","",IF(F43&lt;=E43,"Có","Không"))</f>
        <v/>
      </c>
    </row>
    <row r="44">
      <c r="E44">
        <f>IFERROR(ROUND(B44/7*C44,0)+D44,"")</f>
        <v/>
      </c>
      <c r="G44">
        <f>IF(F44="","",IF(F44&lt;=E44,"Có","Không"))</f>
        <v/>
      </c>
    </row>
    <row r="45">
      <c r="E45">
        <f>IFERROR(ROUND(B45/7*C45,0)+D45,"")</f>
        <v/>
      </c>
      <c r="G45">
        <f>IF(F45="","",IF(F45&lt;=E45,"Có","Không"))</f>
        <v/>
      </c>
    </row>
    <row r="46">
      <c r="E46">
        <f>IFERROR(ROUND(B46/7*C46,0)+D46,"")</f>
        <v/>
      </c>
      <c r="G46">
        <f>IF(F46="","",IF(F46&lt;=E46,"Có","Không"))</f>
        <v/>
      </c>
    </row>
    <row r="47">
      <c r="E47">
        <f>IFERROR(ROUND(B47/7*C47,0)+D47,"")</f>
        <v/>
      </c>
      <c r="G47">
        <f>IF(F47="","",IF(F47&lt;=E47,"Có","Không"))</f>
        <v/>
      </c>
    </row>
    <row r="48">
      <c r="E48">
        <f>IFERROR(ROUND(B48/7*C48,0)+D48,"")</f>
        <v/>
      </c>
      <c r="G48">
        <f>IF(F48="","",IF(F48&lt;=E48,"Có","Không"))</f>
        <v/>
      </c>
    </row>
    <row r="49">
      <c r="E49">
        <f>IFERROR(ROUND(B49/7*C49,0)+D49,"")</f>
        <v/>
      </c>
      <c r="G49">
        <f>IF(F49="","",IF(F49&lt;=E49,"Có","Không"))</f>
        <v/>
      </c>
    </row>
    <row r="50">
      <c r="E50">
        <f>IFERROR(ROUND(B50/7*C50,0)+D50,"")</f>
        <v/>
      </c>
      <c r="G50">
        <f>IF(F50="","",IF(F50&lt;=E50,"Có","Không"))</f>
        <v/>
      </c>
    </row>
    <row r="51">
      <c r="E51">
        <f>IFERROR(ROUND(B51/7*C51,0)+D51,"")</f>
        <v/>
      </c>
      <c r="G51">
        <f>IF(F51="","",IF(F51&lt;=E51,"Có","Không"))</f>
        <v/>
      </c>
    </row>
    <row r="52">
      <c r="E52">
        <f>IFERROR(ROUND(B52/7*C52,0)+D52,"")</f>
        <v/>
      </c>
      <c r="G52">
        <f>IF(F52="","",IF(F52&lt;=E52,"Có","Không"))</f>
        <v/>
      </c>
    </row>
    <row r="53">
      <c r="E53">
        <f>IFERROR(ROUND(B53/7*C53,0)+D53,"")</f>
        <v/>
      </c>
      <c r="G53">
        <f>IF(F53="","",IF(F53&lt;=E53,"Có","Không"))</f>
        <v/>
      </c>
    </row>
    <row r="54">
      <c r="E54">
        <f>IFERROR(ROUND(B54/7*C54,0)+D54,"")</f>
        <v/>
      </c>
      <c r="G54">
        <f>IF(F54="","",IF(F54&lt;=E54,"Có","Không"))</f>
        <v/>
      </c>
    </row>
    <row r="55">
      <c r="E55">
        <f>IFERROR(ROUND(B55/7*C55,0)+D55,"")</f>
        <v/>
      </c>
      <c r="G55">
        <f>IF(F55="","",IF(F55&lt;=E55,"Có","Không"))</f>
        <v/>
      </c>
    </row>
    <row r="56">
      <c r="E56">
        <f>IFERROR(ROUND(B56/7*C56,0)+D56,"")</f>
        <v/>
      </c>
      <c r="G56">
        <f>IF(F56="","",IF(F56&lt;=E56,"Có","Không"))</f>
        <v/>
      </c>
    </row>
    <row r="57">
      <c r="E57">
        <f>IFERROR(ROUND(B57/7*C57,0)+D57,"")</f>
        <v/>
      </c>
      <c r="G57">
        <f>IF(F57="","",IF(F57&lt;=E57,"Có","Không"))</f>
        <v/>
      </c>
    </row>
    <row r="58">
      <c r="E58">
        <f>IFERROR(ROUND(B58/7*C58,0)+D58,"")</f>
        <v/>
      </c>
      <c r="G58">
        <f>IF(F58="","",IF(F58&lt;=E58,"Có","Không"))</f>
        <v/>
      </c>
    </row>
    <row r="59">
      <c r="E59">
        <f>IFERROR(ROUND(B59/7*C59,0)+D59,"")</f>
        <v/>
      </c>
      <c r="G59">
        <f>IF(F59="","",IF(F59&lt;=E59,"Có","Không"))</f>
        <v/>
      </c>
    </row>
    <row r="60">
      <c r="E60">
        <f>IFERROR(ROUND(B60/7*C60,0)+D60,"")</f>
        <v/>
      </c>
      <c r="G60">
        <f>IF(F60="","",IF(F60&lt;=E60,"Có","Không"))</f>
        <v/>
      </c>
    </row>
    <row r="61">
      <c r="E61">
        <f>IFERROR(ROUND(B61/7*C61,0)+D61,"")</f>
        <v/>
      </c>
      <c r="G61">
        <f>IF(F61="","",IF(F61&lt;=E61,"Có","Không"))</f>
        <v/>
      </c>
    </row>
    <row r="62">
      <c r="E62">
        <f>IFERROR(ROUND(B62/7*C62,0)+D62,"")</f>
        <v/>
      </c>
      <c r="G62">
        <f>IF(F62="","",IF(F62&lt;=E62,"Có","Không"))</f>
        <v/>
      </c>
    </row>
    <row r="63">
      <c r="E63">
        <f>IFERROR(ROUND(B63/7*C63,0)+D63,"")</f>
        <v/>
      </c>
      <c r="G63">
        <f>IF(F63="","",IF(F63&lt;=E63,"Có","Không"))</f>
        <v/>
      </c>
    </row>
    <row r="64">
      <c r="E64">
        <f>IFERROR(ROUND(B64/7*C64,0)+D64,"")</f>
        <v/>
      </c>
      <c r="G64">
        <f>IF(F64="","",IF(F64&lt;=E64,"Có","Không"))</f>
        <v/>
      </c>
    </row>
    <row r="65">
      <c r="E65">
        <f>IFERROR(ROUND(B65/7*C65,0)+D65,"")</f>
        <v/>
      </c>
      <c r="G65">
        <f>IF(F65="","",IF(F65&lt;=E65,"Có","Không"))</f>
        <v/>
      </c>
    </row>
    <row r="66">
      <c r="E66">
        <f>IFERROR(ROUND(B66/7*C66,0)+D66,"")</f>
        <v/>
      </c>
      <c r="G66">
        <f>IF(F66="","",IF(F66&lt;=E66,"Có","Không"))</f>
        <v/>
      </c>
    </row>
    <row r="67">
      <c r="E67">
        <f>IFERROR(ROUND(B67/7*C67,0)+D67,"")</f>
        <v/>
      </c>
      <c r="G67">
        <f>IF(F67="","",IF(F67&lt;=E67,"Có","Không"))</f>
        <v/>
      </c>
    </row>
    <row r="68">
      <c r="E68">
        <f>IFERROR(ROUND(B68/7*C68,0)+D68,"")</f>
        <v/>
      </c>
      <c r="G68">
        <f>IF(F68="","",IF(F68&lt;=E68,"Có","Không"))</f>
        <v/>
      </c>
    </row>
    <row r="69">
      <c r="E69">
        <f>IFERROR(ROUND(B69/7*C69,0)+D69,"")</f>
        <v/>
      </c>
      <c r="G69">
        <f>IF(F69="","",IF(F69&lt;=E69,"Có","Không"))</f>
        <v/>
      </c>
    </row>
    <row r="70">
      <c r="E70">
        <f>IFERROR(ROUND(B70/7*C70,0)+D70,"")</f>
        <v/>
      </c>
      <c r="G70">
        <f>IF(F70="","",IF(F70&lt;=E70,"Có","Không"))</f>
        <v/>
      </c>
    </row>
    <row r="71">
      <c r="E71">
        <f>IFERROR(ROUND(B71/7*C71,0)+D71,"")</f>
        <v/>
      </c>
      <c r="G71">
        <f>IF(F71="","",IF(F71&lt;=E71,"Có","Không"))</f>
        <v/>
      </c>
    </row>
    <row r="72">
      <c r="E72">
        <f>IFERROR(ROUND(B72/7*C72,0)+D72,"")</f>
        <v/>
      </c>
      <c r="G72">
        <f>IF(F72="","",IF(F72&lt;=E72,"Có","Không"))</f>
        <v/>
      </c>
    </row>
    <row r="73">
      <c r="E73">
        <f>IFERROR(ROUND(B73/7*C73,0)+D73,"")</f>
        <v/>
      </c>
      <c r="G73">
        <f>IF(F73="","",IF(F73&lt;=E73,"Có","Không"))</f>
        <v/>
      </c>
    </row>
    <row r="74">
      <c r="E74">
        <f>IFERROR(ROUND(B74/7*C74,0)+D74,"")</f>
        <v/>
      </c>
      <c r="G74">
        <f>IF(F74="","",IF(F74&lt;=E74,"Có","Không"))</f>
        <v/>
      </c>
    </row>
    <row r="75">
      <c r="E75">
        <f>IFERROR(ROUND(B75/7*C75,0)+D75,"")</f>
        <v/>
      </c>
      <c r="G75">
        <f>IF(F75="","",IF(F75&lt;=E75,"Có","Không"))</f>
        <v/>
      </c>
    </row>
    <row r="76">
      <c r="E76">
        <f>IFERROR(ROUND(B76/7*C76,0)+D76,"")</f>
        <v/>
      </c>
      <c r="G76">
        <f>IF(F76="","",IF(F76&lt;=E76,"Có","Không"))</f>
        <v/>
      </c>
    </row>
    <row r="77">
      <c r="E77">
        <f>IFERROR(ROUND(B77/7*C77,0)+D77,"")</f>
        <v/>
      </c>
      <c r="G77">
        <f>IF(F77="","",IF(F77&lt;=E77,"Có","Không"))</f>
        <v/>
      </c>
    </row>
    <row r="78">
      <c r="E78">
        <f>IFERROR(ROUND(B78/7*C78,0)+D78,"")</f>
        <v/>
      </c>
      <c r="G78">
        <f>IF(F78="","",IF(F78&lt;=E78,"Có","Không"))</f>
        <v/>
      </c>
    </row>
    <row r="79">
      <c r="E79">
        <f>IFERROR(ROUND(B79/7*C79,0)+D79,"")</f>
        <v/>
      </c>
      <c r="G79">
        <f>IF(F79="","",IF(F79&lt;=E79,"Có","Không"))</f>
        <v/>
      </c>
    </row>
    <row r="80">
      <c r="E80">
        <f>IFERROR(ROUND(B80/7*C80,0)+D80,"")</f>
        <v/>
      </c>
      <c r="G80">
        <f>IF(F80="","",IF(F80&lt;=E80,"Có","Không"))</f>
        <v/>
      </c>
    </row>
    <row r="81">
      <c r="E81">
        <f>IFERROR(ROUND(B81/7*C81,0)+D81,"")</f>
        <v/>
      </c>
      <c r="G81">
        <f>IF(F81="","",IF(F81&lt;=E81,"Có","Không"))</f>
        <v/>
      </c>
    </row>
    <row r="82">
      <c r="E82">
        <f>IFERROR(ROUND(B82/7*C82,0)+D82,"")</f>
        <v/>
      </c>
      <c r="G82">
        <f>IF(F82="","",IF(F82&lt;=E82,"Có","Không"))</f>
        <v/>
      </c>
    </row>
    <row r="83">
      <c r="E83">
        <f>IFERROR(ROUND(B83/7*C83,0)+D83,"")</f>
        <v/>
      </c>
      <c r="G83">
        <f>IF(F83="","",IF(F83&lt;=E83,"Có","Không"))</f>
        <v/>
      </c>
    </row>
    <row r="84">
      <c r="E84">
        <f>IFERROR(ROUND(B84/7*C84,0)+D84,"")</f>
        <v/>
      </c>
      <c r="G84">
        <f>IF(F84="","",IF(F84&lt;=E84,"Có","Không"))</f>
        <v/>
      </c>
    </row>
    <row r="85">
      <c r="E85">
        <f>IFERROR(ROUND(B85/7*C85,0)+D85,"")</f>
        <v/>
      </c>
      <c r="G85">
        <f>IF(F85="","",IF(F85&lt;=E85,"Có","Không"))</f>
        <v/>
      </c>
    </row>
    <row r="86">
      <c r="E86">
        <f>IFERROR(ROUND(B86/7*C86,0)+D86,"")</f>
        <v/>
      </c>
      <c r="G86">
        <f>IF(F86="","",IF(F86&lt;=E86,"Có","Không"))</f>
        <v/>
      </c>
    </row>
    <row r="87">
      <c r="E87">
        <f>IFERROR(ROUND(B87/7*C87,0)+D87,"")</f>
        <v/>
      </c>
      <c r="G87">
        <f>IF(F87="","",IF(F87&lt;=E87,"Có","Không"))</f>
        <v/>
      </c>
    </row>
    <row r="88">
      <c r="E88">
        <f>IFERROR(ROUND(B88/7*C88,0)+D88,"")</f>
        <v/>
      </c>
      <c r="G88">
        <f>IF(F88="","",IF(F88&lt;=E88,"Có","Không"))</f>
        <v/>
      </c>
    </row>
    <row r="89">
      <c r="E89">
        <f>IFERROR(ROUND(B89/7*C89,0)+D89,"")</f>
        <v/>
      </c>
      <c r="G89">
        <f>IF(F89="","",IF(F89&lt;=E89,"Có","Không"))</f>
        <v/>
      </c>
    </row>
    <row r="90">
      <c r="E90">
        <f>IFERROR(ROUND(B90/7*C90,0)+D90,"")</f>
        <v/>
      </c>
      <c r="G90">
        <f>IF(F90="","",IF(F90&lt;=E90,"Có","Không"))</f>
        <v/>
      </c>
    </row>
    <row r="91">
      <c r="E91">
        <f>IFERROR(ROUND(B91/7*C91,0)+D91,"")</f>
        <v/>
      </c>
      <c r="G91">
        <f>IF(F91="","",IF(F91&lt;=E91,"Có","Không"))</f>
        <v/>
      </c>
    </row>
    <row r="92">
      <c r="E92">
        <f>IFERROR(ROUND(B92/7*C92,0)+D92,"")</f>
        <v/>
      </c>
      <c r="G92">
        <f>IF(F92="","",IF(F92&lt;=E92,"Có","Không"))</f>
        <v/>
      </c>
    </row>
    <row r="93">
      <c r="E93">
        <f>IFERROR(ROUND(B93/7*C93,0)+D93,"")</f>
        <v/>
      </c>
      <c r="G93">
        <f>IF(F93="","",IF(F93&lt;=E93,"Có","Không"))</f>
        <v/>
      </c>
    </row>
    <row r="94">
      <c r="E94">
        <f>IFERROR(ROUND(B94/7*C94,0)+D94,"")</f>
        <v/>
      </c>
      <c r="G94">
        <f>IF(F94="","",IF(F94&lt;=E94,"Có","Không"))</f>
        <v/>
      </c>
    </row>
    <row r="95">
      <c r="E95">
        <f>IFERROR(ROUND(B95/7*C95,0)+D95,"")</f>
        <v/>
      </c>
      <c r="G95">
        <f>IF(F95="","",IF(F95&lt;=E95,"Có","Không"))</f>
        <v/>
      </c>
    </row>
    <row r="96">
      <c r="E96">
        <f>IFERROR(ROUND(B96/7*C96,0)+D96,"")</f>
        <v/>
      </c>
      <c r="G96">
        <f>IF(F96="","",IF(F96&lt;=E96,"Có","Không"))</f>
        <v/>
      </c>
    </row>
    <row r="97">
      <c r="E97">
        <f>IFERROR(ROUND(B97/7*C97,0)+D97,"")</f>
        <v/>
      </c>
      <c r="G97">
        <f>IF(F97="","",IF(F97&lt;=E97,"Có","Không"))</f>
        <v/>
      </c>
    </row>
    <row r="98">
      <c r="E98">
        <f>IFERROR(ROUND(B98/7*C98,0)+D98,"")</f>
        <v/>
      </c>
      <c r="G98">
        <f>IF(F98="","",IF(F98&lt;=E98,"Có","Không"))</f>
        <v/>
      </c>
    </row>
    <row r="99">
      <c r="E99">
        <f>IFERROR(ROUND(B99/7*C99,0)+D99,"")</f>
        <v/>
      </c>
      <c r="G99">
        <f>IF(F99="","",IF(F99&lt;=E99,"Có","Không"))</f>
        <v/>
      </c>
    </row>
    <row r="100">
      <c r="E100">
        <f>IFERROR(ROUND(B100/7*C100,0)+D100,"")</f>
        <v/>
      </c>
      <c r="G100">
        <f>IF(F100="","",IF(F100&lt;=E100,"Có","Không"))</f>
        <v/>
      </c>
    </row>
    <row r="101">
      <c r="E101">
        <f>IFERROR(ROUND(B101/7*C101,0)+D101,"")</f>
        <v/>
      </c>
      <c r="G101">
        <f>IF(F101="","",IF(F101&lt;=E101,"Có","Không"))</f>
        <v/>
      </c>
    </row>
    <row r="102">
      <c r="E102">
        <f>IFERROR(ROUND(B102/7*C102,0)+D102,"")</f>
        <v/>
      </c>
      <c r="G102">
        <f>IF(F102="","",IF(F102&lt;=E102,"Có","Không"))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8" customWidth="1" min="4" max="4"/>
    <col width="20" customWidth="1" min="5" max="5"/>
    <col width="16" customWidth="1" min="6" max="6"/>
    <col width="12" customWidth="1" min="7" max="7"/>
    <col width="16" customWidth="1" min="8" max="8"/>
  </cols>
  <sheetData>
    <row r="1">
      <c r="A1" s="5" t="inlineStr">
        <is>
          <t>SCORECARD ĐÁNH GIÁ NHÀ CUNG CẤP</t>
        </is>
      </c>
    </row>
    <row r="2">
      <c r="A2" s="3" t="inlineStr">
        <is>
          <t>Nhà cung cấp</t>
        </is>
      </c>
      <c r="B2" s="3" t="inlineStr">
        <is>
          <t>Mã hàng cung cấp</t>
        </is>
      </c>
      <c r="C2" s="3" t="inlineStr">
        <is>
          <t>Lead time cam kết</t>
        </is>
      </c>
      <c r="D2" s="3" t="inlineStr">
        <is>
          <t>Lead time thực tế TB</t>
        </is>
      </c>
      <c r="E2" s="3" t="inlineStr">
        <is>
          <t>Số lần đúng hạn/đủ SL</t>
        </is>
      </c>
      <c r="F2" s="3" t="inlineStr">
        <is>
          <t>Tổng số lần giao</t>
        </is>
      </c>
      <c r="G2" s="3" t="inlineStr">
        <is>
          <t>OTIF</t>
        </is>
      </c>
      <c r="H2" s="3" t="inlineStr">
        <is>
          <t>Xếp hạng</t>
        </is>
      </c>
    </row>
    <row r="3">
      <c r="A3" s="4" t="inlineStr">
        <is>
          <t>Cty Gạch Đồng Tâm</t>
        </is>
      </c>
      <c r="B3" s="4" t="inlineStr">
        <is>
          <t>GACH-OL60</t>
        </is>
      </c>
      <c r="C3" s="4" t="n">
        <v>10</v>
      </c>
      <c r="D3" s="4" t="n">
        <v>12</v>
      </c>
      <c r="E3" s="4" t="n">
        <v>20</v>
      </c>
      <c r="F3" s="4" t="n">
        <v>22</v>
      </c>
      <c r="G3" s="4">
        <f>IFERROR(E3/F3,"")</f>
        <v/>
      </c>
      <c r="H3" s="4" t="inlineStr">
        <is>
          <t>Ưu tiên 1</t>
        </is>
      </c>
    </row>
    <row r="4">
      <c r="G4">
        <f>IFERROR(E4/F4,"")</f>
        <v/>
      </c>
    </row>
    <row r="5">
      <c r="G5">
        <f>IFERROR(E5/F5,"")</f>
        <v/>
      </c>
    </row>
    <row r="6">
      <c r="G6">
        <f>IFERROR(E6/F6,"")</f>
        <v/>
      </c>
    </row>
    <row r="7">
      <c r="G7">
        <f>IFERROR(E7/F7,"")</f>
        <v/>
      </c>
    </row>
    <row r="8">
      <c r="G8">
        <f>IFERROR(E8/F8,"")</f>
        <v/>
      </c>
    </row>
    <row r="9">
      <c r="G9">
        <f>IFERROR(E9/F9,"")</f>
        <v/>
      </c>
    </row>
    <row r="10">
      <c r="G10">
        <f>IFERROR(E10/F10,"")</f>
        <v/>
      </c>
    </row>
    <row r="11">
      <c r="G11">
        <f>IFERROR(E11/F11,"")</f>
        <v/>
      </c>
    </row>
    <row r="12">
      <c r="G12">
        <f>IFERROR(E12/F12,"")</f>
        <v/>
      </c>
    </row>
    <row r="13">
      <c r="G13">
        <f>IFERROR(E13/F13,"")</f>
        <v/>
      </c>
    </row>
    <row r="14">
      <c r="G14">
        <f>IFERROR(E14/F14,"")</f>
        <v/>
      </c>
    </row>
    <row r="15">
      <c r="G15">
        <f>IFERROR(E15/F15,"")</f>
        <v/>
      </c>
    </row>
    <row r="16">
      <c r="G16">
        <f>IFERROR(E16/F16,"")</f>
        <v/>
      </c>
    </row>
    <row r="17">
      <c r="G17">
        <f>IFERROR(E17/F17,"")</f>
        <v/>
      </c>
    </row>
    <row r="18">
      <c r="G18">
        <f>IFERROR(E18/F18,"")</f>
        <v/>
      </c>
    </row>
    <row r="19">
      <c r="G19">
        <f>IFERROR(E19/F19,"")</f>
        <v/>
      </c>
    </row>
    <row r="20">
      <c r="G20">
        <f>IFERROR(E20/F20,"")</f>
        <v/>
      </c>
    </row>
    <row r="21">
      <c r="G21">
        <f>IFERROR(E21/F21,"")</f>
        <v/>
      </c>
    </row>
    <row r="22">
      <c r="G22">
        <f>IFERROR(E22/F22,"")</f>
        <v/>
      </c>
    </row>
    <row r="23">
      <c r="G23">
        <f>IFERROR(E23/F23,"")</f>
        <v/>
      </c>
    </row>
    <row r="24">
      <c r="G24">
        <f>IFERROR(E24/F24,"")</f>
        <v/>
      </c>
    </row>
    <row r="25">
      <c r="G25">
        <f>IFERROR(E25/F25,"")</f>
        <v/>
      </c>
    </row>
    <row r="26">
      <c r="G26">
        <f>IFERROR(E26/F26,"")</f>
        <v/>
      </c>
    </row>
    <row r="27">
      <c r="G27">
        <f>IFERROR(E27/F27,"")</f>
        <v/>
      </c>
    </row>
    <row r="28">
      <c r="G28">
        <f>IFERROR(E28/F28,"")</f>
        <v/>
      </c>
    </row>
    <row r="29">
      <c r="G29">
        <f>IFERROR(E29/F29,"")</f>
        <v/>
      </c>
    </row>
    <row r="30">
      <c r="G30">
        <f>IFERROR(E30/F30,"")</f>
        <v/>
      </c>
    </row>
    <row r="31">
      <c r="G31">
        <f>IFERROR(E31/F31,"")</f>
        <v/>
      </c>
    </row>
    <row r="32">
      <c r="G32">
        <f>IFERROR(E32/F32,"")</f>
        <v/>
      </c>
    </row>
    <row r="33">
      <c r="G33">
        <f>IFERROR(E33/F33,"")</f>
        <v/>
      </c>
    </row>
    <row r="34">
      <c r="G34">
        <f>IFERROR(E34/F34,"")</f>
        <v/>
      </c>
    </row>
    <row r="35">
      <c r="G35">
        <f>IFERROR(E35/F35,"")</f>
        <v/>
      </c>
    </row>
    <row r="36">
      <c r="G36">
        <f>IFERROR(E36/F36,"")</f>
        <v/>
      </c>
    </row>
    <row r="37">
      <c r="G37">
        <f>IFERROR(E37/F37,"")</f>
        <v/>
      </c>
    </row>
    <row r="38">
      <c r="G38">
        <f>IFERROR(E38/F38,"")</f>
        <v/>
      </c>
    </row>
    <row r="39">
      <c r="G39">
        <f>IFERROR(E39/F39,"")</f>
        <v/>
      </c>
    </row>
    <row r="40">
      <c r="G40">
        <f>IFERROR(E40/F40,"")</f>
        <v/>
      </c>
    </row>
    <row r="41">
      <c r="G41">
        <f>IFERROR(E41/F41,"")</f>
        <v/>
      </c>
    </row>
    <row r="42">
      <c r="G42">
        <f>IFERROR(E42/F42,"")</f>
        <v/>
      </c>
    </row>
    <row r="43">
      <c r="G43">
        <f>IFERROR(E43/F43,"")</f>
        <v/>
      </c>
    </row>
    <row r="44">
      <c r="G44">
        <f>IFERROR(E44/F44,"")</f>
        <v/>
      </c>
    </row>
    <row r="45">
      <c r="G45">
        <f>IFERROR(E45/F45,"")</f>
        <v/>
      </c>
    </row>
    <row r="46">
      <c r="G46">
        <f>IFERROR(E46/F46,"")</f>
        <v/>
      </c>
    </row>
    <row r="47">
      <c r="G47">
        <f>IFERROR(E47/F47,"")</f>
        <v/>
      </c>
    </row>
    <row r="48">
      <c r="G48">
        <f>IFERROR(E48/F48,"")</f>
        <v/>
      </c>
    </row>
    <row r="49">
      <c r="G49">
        <f>IFERROR(E49/F49,"")</f>
        <v/>
      </c>
    </row>
    <row r="50">
      <c r="G50">
        <f>IFERROR(E50/F50,"")</f>
        <v/>
      </c>
    </row>
    <row r="51">
      <c r="G51">
        <f>IFERROR(E51/F51,"")</f>
        <v/>
      </c>
    </row>
    <row r="52">
      <c r="G52">
        <f>IFERROR(E52/F52,"")</f>
        <v/>
      </c>
    </row>
    <row r="53">
      <c r="G53">
        <f>IFERROR(E53/F53,"")</f>
        <v/>
      </c>
    </row>
    <row r="54">
      <c r="G54">
        <f>IFERROR(E54/F54,"")</f>
        <v/>
      </c>
    </row>
    <row r="55">
      <c r="G55">
        <f>IFERROR(E55/F55,"")</f>
        <v/>
      </c>
    </row>
    <row r="56">
      <c r="G56">
        <f>IFERROR(E56/F56,"")</f>
        <v/>
      </c>
    </row>
    <row r="57">
      <c r="G57">
        <f>IFERROR(E57/F57,"")</f>
        <v/>
      </c>
    </row>
    <row r="58">
      <c r="G58">
        <f>IFERROR(E58/F58,"")</f>
        <v/>
      </c>
    </row>
    <row r="59">
      <c r="G59">
        <f>IFERROR(E59/F59,"")</f>
        <v/>
      </c>
    </row>
    <row r="60">
      <c r="G60">
        <f>IFERROR(E60/F60,"")</f>
        <v/>
      </c>
    </row>
    <row r="61">
      <c r="G61">
        <f>IFERROR(E61/F61,"")</f>
        <v/>
      </c>
    </row>
    <row r="62">
      <c r="G62">
        <f>IFERROR(E62/F62,"")</f>
        <v/>
      </c>
    </row>
    <row r="63">
      <c r="G63">
        <f>IFERROR(E63/F63,"")</f>
        <v/>
      </c>
    </row>
    <row r="64">
      <c r="G64">
        <f>IFERROR(E64/F64,"")</f>
        <v/>
      </c>
    </row>
    <row r="65">
      <c r="G65">
        <f>IFERROR(E65/F65,"")</f>
        <v/>
      </c>
    </row>
    <row r="66">
      <c r="G66">
        <f>IFERROR(E66/F66,"")</f>
        <v/>
      </c>
    </row>
    <row r="67">
      <c r="G67">
        <f>IFERROR(E67/F67,"")</f>
        <v/>
      </c>
    </row>
  </sheetData>
  <dataValidations count="1">
    <dataValidation sqref="H3:H68" showDropDown="0" showInputMessage="0" showErrorMessage="0" allowBlank="1" type="list">
      <formula1>"Ưu tiên 1,Ưu tiên 2,Dự phòng"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  <col width="16" customWidth="1" min="4" max="4"/>
    <col width="20" customWidth="1" min="5" max="5"/>
  </cols>
  <sheetData>
    <row r="1">
      <c r="A1" s="5" t="inlineStr">
        <is>
          <t>BẢNG THEO DÕI MUA GẤP NGOÀI KẾ HOẠCH</t>
        </is>
      </c>
    </row>
    <row r="2">
      <c r="A2" s="3" t="inlineStr">
        <is>
          <t>Mã hàng</t>
        </is>
      </c>
      <c r="B2" s="3" t="inlineStr">
        <is>
          <t>Số lượng mua gấp</t>
        </is>
      </c>
      <c r="C2" s="3" t="inlineStr">
        <is>
          <t>Nguyên nhân</t>
        </is>
      </c>
      <c r="D2" s="3" t="inlineStr">
        <is>
          <t>Ngày phát sinh</t>
        </is>
      </c>
      <c r="E2" s="3" t="inlineStr">
        <is>
          <t>Chi phí phát sinh thêm</t>
        </is>
      </c>
    </row>
    <row r="3">
      <c r="A3" s="4" t="inlineStr">
        <is>
          <t>GACH-OL60</t>
        </is>
      </c>
      <c r="B3" s="4" t="n">
        <v>300</v>
      </c>
      <c r="C3" s="4" t="inlineStr">
        <is>
          <t>Công trình lớn đặt đột xuất, vượt forecast</t>
        </is>
      </c>
      <c r="D3" s="4" t="inlineStr">
        <is>
          <t>12/06/2026</t>
        </is>
      </c>
      <c r="E3" s="4" t="n">
        <v>3500000</v>
      </c>
    </row>
  </sheetData>
  <dataValidations count="1">
    <dataValidation sqref="C3:C33" showDropDown="0" showInputMessage="0" showErrorMessage="0" allowBlank="1" type="list">
      <formula1>"Công trình lớn đột xuất,Forecast sai,Nhà cung cấp giao trễ,Khác"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THIẾU HÀNG/DƯ TỒN VÀ HIỆU SUẤT NHÀ CUNG CẤP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mã hàng theo dõi</t>
        </is>
      </c>
      <c r="B4" s="7">
        <f>COUNTA(Master_Data!A2:A103)</f>
        <v/>
      </c>
    </row>
    <row r="5">
      <c r="A5" s="6" t="inlineStr">
        <is>
          <t>Số mã hàng cần đặt hàng ngay</t>
        </is>
      </c>
      <c r="B5" s="7">
        <f>COUNTIF(Master_Data!G2:G103,"Có")</f>
        <v/>
      </c>
    </row>
    <row r="6">
      <c r="A6" s="6" t="inlineStr">
        <is>
          <t>OTIF trung bình nhà cung cấp</t>
        </is>
      </c>
      <c r="B6" s="7">
        <f>IFERROR(AVERAGE(Nhap_lieu!G3:G68),0)</f>
        <v/>
      </c>
    </row>
    <row r="7">
      <c r="A7" s="6" t="inlineStr">
        <is>
          <t>Số nhà cung cấp xếp hạng Ưu tiên 1</t>
        </is>
      </c>
      <c r="B7" s="7">
        <f>COUNTIF(Nhap_lieu!H3:H68,"Ưu tiên 1")</f>
        <v/>
      </c>
    </row>
    <row r="8">
      <c r="A8" s="6" t="inlineStr">
        <is>
          <t>Số lần mua gấp trong kỳ</t>
        </is>
      </c>
      <c r="B8" s="7">
        <f>COUNTA(Theo_doi!A3:A33)</f>
        <v/>
      </c>
    </row>
    <row r="9">
      <c r="A9" s="6" t="inlineStr">
        <is>
          <t>Tổng chi phí phát sinh do mua gấp</t>
        </is>
      </c>
      <c r="B9" s="7">
        <f>SUM(Theo_doi!E3:E33)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2026-08-17T17:41:34Z</dcterms:created>
  <dcterms:modified xsi:type="dcterms:W3CDTF">2026-08-17T17:41:34Z</dcterms:modified>
</cp:coreProperties>
</file>