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uong_dan" sheetId="1" state="visible" r:id="rId1"/>
    <sheet name="Master_Data" sheetId="2" state="visible" r:id="rId2"/>
    <sheet name="Nhap_lieu" sheetId="3" state="visible" r:id="rId3"/>
    <sheet name="Theo_doi" sheetId="4" state="visible" r:id="rId4"/>
    <sheet name="Dashboard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b val="1"/>
    </font>
    <font>
      <name val="Arial"/>
      <b val="1"/>
      <color rgb="00FFFFFF"/>
      <sz val="10"/>
    </font>
    <font>
      <name val="Arial"/>
      <sz val="10"/>
    </font>
    <font>
      <name val="Arial"/>
      <b val="1"/>
      <sz val="11"/>
    </font>
    <font>
      <name val="Arial"/>
      <b val="1"/>
      <sz val="10"/>
    </font>
  </fonts>
  <fills count="4">
    <fill>
      <patternFill/>
    </fill>
    <fill>
      <patternFill patternType="gray125"/>
    </fill>
    <fill>
      <patternFill patternType="solid">
        <fgColor rgb="001F2937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 vertical="center" wrapText="1"/>
    </xf>
    <xf numFmtId="0" fontId="4" fillId="3" borderId="0" pivotButton="0" quotePrefix="0" xfId="0"/>
    <xf numFmtId="0" fontId="5" fillId="0" borderId="0" pivotButton="0" quotePrefix="0" xfId="0"/>
    <xf numFmtId="0" fontId="4" fillId="0" borderId="0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2" customWidth="1" min="1" max="1"/>
    <col width="80" customWidth="1" min="2" max="2"/>
  </cols>
  <sheetData>
    <row r="1">
      <c r="A1" s="1" t="inlineStr">
        <is>
          <t>BỘ CÔNG CỤ KIỂM SOÁT CÔNG NỢ VÀ HẠN MỨC TÍN DỤNG</t>
        </is>
      </c>
    </row>
    <row r="2">
      <c r="A2" t="inlineStr">
        <is>
          <t>Nhóm vấn đề 03 — Công nợ vượt hạn mức khách hàng (Bán vật liệu xây dựng)</t>
        </is>
      </c>
    </row>
    <row r="4">
      <c r="A4" s="2" t="inlineStr">
        <is>
          <t>Cách dùng file này</t>
        </is>
      </c>
    </row>
    <row r="5">
      <c r="A5" t="inlineStr">
        <is>
          <t>1. Sheet Master_Data</t>
        </is>
      </c>
      <c r="B5" t="inlineStr">
        <is>
          <t>Hạn mức tín dụng và công nợ hiện tại theo từng khách hàng — Kế toán công nợ duy trì.</t>
        </is>
      </c>
    </row>
    <row r="6">
      <c r="A6" t="inlineStr">
        <is>
          <t>2. Sheet Nhap_lieu</t>
        </is>
      </c>
      <c r="B6" t="inlineStr">
        <is>
          <t>Phiếu yêu cầu duyệt vượt hạn mức — lập khi đơn hàng vượt hạn mức khả dụng.</t>
        </is>
      </c>
    </row>
    <row r="7">
      <c r="A7" t="inlineStr">
        <is>
          <t>3. Sheet Theo_doi</t>
        </is>
      </c>
      <c r="B7" t="inlineStr">
        <is>
          <t>Bảng theo dõi tuổi nợ (aging) — cập nhật hàng ngày/hàng tuần.</t>
        </is>
      </c>
    </row>
    <row r="8">
      <c r="A8" t="inlineStr">
        <is>
          <t>4. Sheet Dashboard</t>
        </is>
      </c>
      <c r="B8" t="inlineStr">
        <is>
          <t>DSO, tỷ lệ nợ quá hạn tự tính từ 3 sheet trên.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0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26" customWidth="1" min="2" max="2"/>
    <col width="14" customWidth="1" min="3" max="3"/>
    <col width="20" customWidth="1" min="4" max="4"/>
    <col width="20" customWidth="1" min="5" max="5"/>
    <col width="18" customWidth="1" min="6" max="6"/>
    <col width="18" customWidth="1" min="7" max="7"/>
  </cols>
  <sheetData>
    <row r="1">
      <c r="A1" s="3" t="inlineStr">
        <is>
          <t>Mã khách hàng</t>
        </is>
      </c>
      <c r="B1" s="3" t="inlineStr">
        <is>
          <t>Tên khách hàng</t>
        </is>
      </c>
      <c r="C1" s="3" t="inlineStr">
        <is>
          <t>Nhóm khách</t>
        </is>
      </c>
      <c r="D1" s="3" t="inlineStr">
        <is>
          <t>Hạn mức tín dụng (VNĐ)</t>
        </is>
      </c>
      <c r="E1" s="3" t="inlineStr">
        <is>
          <t>Công nợ hiện tại (VNĐ)</t>
        </is>
      </c>
      <c r="F1" s="3" t="inlineStr">
        <is>
          <t>Hạn mức khả dụng</t>
        </is>
      </c>
      <c r="G1" s="3" t="inlineStr">
        <is>
          <t>Điều khoản thanh toán</t>
        </is>
      </c>
    </row>
    <row r="2">
      <c r="A2" s="4" t="inlineStr">
        <is>
          <t>KH-2026-088</t>
        </is>
      </c>
      <c r="B2" s="4" t="inlineStr">
        <is>
          <t>Cty Xây dựng Thành Phát</t>
        </is>
      </c>
      <c r="C2" s="4" t="inlineStr">
        <is>
          <t>Nhà thầu</t>
        </is>
      </c>
      <c r="D2" s="4" t="n">
        <v>500000000</v>
      </c>
      <c r="E2" s="4" t="n">
        <v>480000000</v>
      </c>
      <c r="F2" s="4">
        <f>IFERROR(D2-E2,"")</f>
        <v/>
      </c>
      <c r="G2" s="4" t="inlineStr">
        <is>
          <t>30 ngày</t>
        </is>
      </c>
    </row>
    <row r="3">
      <c r="F3">
        <f>IFERROR(D3-E3,"")</f>
        <v/>
      </c>
    </row>
    <row r="4">
      <c r="F4">
        <f>IFERROR(D4-E4,"")</f>
        <v/>
      </c>
    </row>
    <row r="5">
      <c r="F5">
        <f>IFERROR(D5-E5,"")</f>
        <v/>
      </c>
    </row>
    <row r="6">
      <c r="F6">
        <f>IFERROR(D6-E6,"")</f>
        <v/>
      </c>
    </row>
    <row r="7">
      <c r="F7">
        <f>IFERROR(D7-E7,"")</f>
        <v/>
      </c>
    </row>
    <row r="8">
      <c r="F8">
        <f>IFERROR(D8-E8,"")</f>
        <v/>
      </c>
    </row>
    <row r="9">
      <c r="F9">
        <f>IFERROR(D9-E9,"")</f>
        <v/>
      </c>
    </row>
    <row r="10">
      <c r="F10">
        <f>IFERROR(D10-E10,"")</f>
        <v/>
      </c>
    </row>
    <row r="11">
      <c r="F11">
        <f>IFERROR(D11-E11,"")</f>
        <v/>
      </c>
    </row>
    <row r="12">
      <c r="F12">
        <f>IFERROR(D12-E12,"")</f>
        <v/>
      </c>
    </row>
    <row r="13">
      <c r="F13">
        <f>IFERROR(D13-E13,"")</f>
        <v/>
      </c>
    </row>
    <row r="14">
      <c r="F14">
        <f>IFERROR(D14-E14,"")</f>
        <v/>
      </c>
    </row>
    <row r="15">
      <c r="F15">
        <f>IFERROR(D15-E15,"")</f>
        <v/>
      </c>
    </row>
    <row r="16">
      <c r="F16">
        <f>IFERROR(D16-E16,"")</f>
        <v/>
      </c>
    </row>
    <row r="17">
      <c r="F17">
        <f>IFERROR(D17-E17,"")</f>
        <v/>
      </c>
    </row>
    <row r="18">
      <c r="F18">
        <f>IFERROR(D18-E18,"")</f>
        <v/>
      </c>
    </row>
    <row r="19">
      <c r="F19">
        <f>IFERROR(D19-E19,"")</f>
        <v/>
      </c>
    </row>
    <row r="20">
      <c r="F20">
        <f>IFERROR(D20-E20,"")</f>
        <v/>
      </c>
    </row>
    <row r="21">
      <c r="F21">
        <f>IFERROR(D21-E21,"")</f>
        <v/>
      </c>
    </row>
    <row r="22">
      <c r="F22">
        <f>IFERROR(D22-E22,"")</f>
        <v/>
      </c>
    </row>
    <row r="23">
      <c r="F23">
        <f>IFERROR(D23-E23,"")</f>
        <v/>
      </c>
    </row>
    <row r="24">
      <c r="F24">
        <f>IFERROR(D24-E24,"")</f>
        <v/>
      </c>
    </row>
    <row r="25">
      <c r="F25">
        <f>IFERROR(D25-E25,"")</f>
        <v/>
      </c>
    </row>
    <row r="26">
      <c r="F26">
        <f>IFERROR(D26-E26,"")</f>
        <v/>
      </c>
    </row>
    <row r="27">
      <c r="F27">
        <f>IFERROR(D27-E27,"")</f>
        <v/>
      </c>
    </row>
    <row r="28">
      <c r="F28">
        <f>IFERROR(D28-E28,"")</f>
        <v/>
      </c>
    </row>
    <row r="29">
      <c r="F29">
        <f>IFERROR(D29-E29,"")</f>
        <v/>
      </c>
    </row>
    <row r="30">
      <c r="F30">
        <f>IFERROR(D30-E30,"")</f>
        <v/>
      </c>
    </row>
    <row r="31">
      <c r="F31">
        <f>IFERROR(D31-E31,"")</f>
        <v/>
      </c>
    </row>
    <row r="32">
      <c r="F32">
        <f>IFERROR(D32-E32,"")</f>
        <v/>
      </c>
    </row>
    <row r="33">
      <c r="F33">
        <f>IFERROR(D33-E33,"")</f>
        <v/>
      </c>
    </row>
    <row r="34">
      <c r="F34">
        <f>IFERROR(D34-E34,"")</f>
        <v/>
      </c>
    </row>
    <row r="35">
      <c r="F35">
        <f>IFERROR(D35-E35,"")</f>
        <v/>
      </c>
    </row>
    <row r="36">
      <c r="F36">
        <f>IFERROR(D36-E36,"")</f>
        <v/>
      </c>
    </row>
    <row r="37">
      <c r="F37">
        <f>IFERROR(D37-E37,"")</f>
        <v/>
      </c>
    </row>
    <row r="38">
      <c r="F38">
        <f>IFERROR(D38-E38,"")</f>
        <v/>
      </c>
    </row>
    <row r="39">
      <c r="F39">
        <f>IFERROR(D39-E39,"")</f>
        <v/>
      </c>
    </row>
    <row r="40">
      <c r="F40">
        <f>IFERROR(D40-E40,"")</f>
        <v/>
      </c>
    </row>
    <row r="41">
      <c r="F41">
        <f>IFERROR(D41-E41,"")</f>
        <v/>
      </c>
    </row>
    <row r="42">
      <c r="F42">
        <f>IFERROR(D42-E42,"")</f>
        <v/>
      </c>
    </row>
    <row r="43">
      <c r="F43">
        <f>IFERROR(D43-E43,"")</f>
        <v/>
      </c>
    </row>
    <row r="44">
      <c r="F44">
        <f>IFERROR(D44-E44,"")</f>
        <v/>
      </c>
    </row>
    <row r="45">
      <c r="F45">
        <f>IFERROR(D45-E45,"")</f>
        <v/>
      </c>
    </row>
    <row r="46">
      <c r="F46">
        <f>IFERROR(D46-E46,"")</f>
        <v/>
      </c>
    </row>
    <row r="47">
      <c r="F47">
        <f>IFERROR(D47-E47,"")</f>
        <v/>
      </c>
    </row>
    <row r="48">
      <c r="F48">
        <f>IFERROR(D48-E48,"")</f>
        <v/>
      </c>
    </row>
    <row r="49">
      <c r="F49">
        <f>IFERROR(D49-E49,"")</f>
        <v/>
      </c>
    </row>
    <row r="50">
      <c r="F50">
        <f>IFERROR(D50-E50,"")</f>
        <v/>
      </c>
    </row>
    <row r="51">
      <c r="F51">
        <f>IFERROR(D51-E51,"")</f>
        <v/>
      </c>
    </row>
    <row r="52">
      <c r="F52">
        <f>IFERROR(D52-E52,"")</f>
        <v/>
      </c>
    </row>
    <row r="53">
      <c r="F53">
        <f>IFERROR(D53-E53,"")</f>
        <v/>
      </c>
    </row>
    <row r="54">
      <c r="F54">
        <f>IFERROR(D54-E54,"")</f>
        <v/>
      </c>
    </row>
    <row r="55">
      <c r="F55">
        <f>IFERROR(D55-E55,"")</f>
        <v/>
      </c>
    </row>
    <row r="56">
      <c r="F56">
        <f>IFERROR(D56-E56,"")</f>
        <v/>
      </c>
    </row>
    <row r="57">
      <c r="F57">
        <f>IFERROR(D57-E57,"")</f>
        <v/>
      </c>
    </row>
    <row r="58">
      <c r="F58">
        <f>IFERROR(D58-E58,"")</f>
        <v/>
      </c>
    </row>
    <row r="59">
      <c r="F59">
        <f>IFERROR(D59-E59,"")</f>
        <v/>
      </c>
    </row>
    <row r="60">
      <c r="F60">
        <f>IFERROR(D60-E60,"")</f>
        <v/>
      </c>
    </row>
    <row r="61">
      <c r="F61">
        <f>IFERROR(D61-E61,"")</f>
        <v/>
      </c>
    </row>
    <row r="62">
      <c r="F62">
        <f>IFERROR(D62-E62,"")</f>
        <v/>
      </c>
    </row>
    <row r="63">
      <c r="F63">
        <f>IFERROR(D63-E63,"")</f>
        <v/>
      </c>
    </row>
    <row r="64">
      <c r="F64">
        <f>IFERROR(D64-E64,"")</f>
        <v/>
      </c>
    </row>
    <row r="65">
      <c r="F65">
        <f>IFERROR(D65-E65,"")</f>
        <v/>
      </c>
    </row>
    <row r="66">
      <c r="F66">
        <f>IFERROR(D66-E66,"")</f>
        <v/>
      </c>
    </row>
    <row r="67">
      <c r="F67">
        <f>IFERROR(D67-E67,"")</f>
        <v/>
      </c>
    </row>
    <row r="68">
      <c r="F68">
        <f>IFERROR(D68-E68,"")</f>
        <v/>
      </c>
    </row>
    <row r="69">
      <c r="F69">
        <f>IFERROR(D69-E69,"")</f>
        <v/>
      </c>
    </row>
    <row r="70">
      <c r="F70">
        <f>IFERROR(D70-E70,"")</f>
        <v/>
      </c>
    </row>
    <row r="71">
      <c r="F71">
        <f>IFERROR(D71-E71,"")</f>
        <v/>
      </c>
    </row>
    <row r="72">
      <c r="F72">
        <f>IFERROR(D72-E72,"")</f>
        <v/>
      </c>
    </row>
    <row r="73">
      <c r="F73">
        <f>IFERROR(D73-E73,"")</f>
        <v/>
      </c>
    </row>
    <row r="74">
      <c r="F74">
        <f>IFERROR(D74-E74,"")</f>
        <v/>
      </c>
    </row>
    <row r="75">
      <c r="F75">
        <f>IFERROR(D75-E75,"")</f>
        <v/>
      </c>
    </row>
    <row r="76">
      <c r="F76">
        <f>IFERROR(D76-E76,"")</f>
        <v/>
      </c>
    </row>
    <row r="77">
      <c r="F77">
        <f>IFERROR(D77-E77,"")</f>
        <v/>
      </c>
    </row>
    <row r="78">
      <c r="F78">
        <f>IFERROR(D78-E78,"")</f>
        <v/>
      </c>
    </row>
    <row r="79">
      <c r="F79">
        <f>IFERROR(D79-E79,"")</f>
        <v/>
      </c>
    </row>
    <row r="80">
      <c r="F80">
        <f>IFERROR(D80-E80,"")</f>
        <v/>
      </c>
    </row>
    <row r="81">
      <c r="F81">
        <f>IFERROR(D81-E81,"")</f>
        <v/>
      </c>
    </row>
    <row r="82">
      <c r="F82">
        <f>IFERROR(D82-E82,"")</f>
        <v/>
      </c>
    </row>
    <row r="83">
      <c r="F83">
        <f>IFERROR(D83-E83,"")</f>
        <v/>
      </c>
    </row>
    <row r="84">
      <c r="F84">
        <f>IFERROR(D84-E84,"")</f>
        <v/>
      </c>
    </row>
    <row r="85">
      <c r="F85">
        <f>IFERROR(D85-E85,"")</f>
        <v/>
      </c>
    </row>
    <row r="86">
      <c r="F86">
        <f>IFERROR(D86-E86,"")</f>
        <v/>
      </c>
    </row>
    <row r="87">
      <c r="F87">
        <f>IFERROR(D87-E87,"")</f>
        <v/>
      </c>
    </row>
    <row r="88">
      <c r="F88">
        <f>IFERROR(D88-E88,"")</f>
        <v/>
      </c>
    </row>
    <row r="89">
      <c r="F89">
        <f>IFERROR(D89-E89,"")</f>
        <v/>
      </c>
    </row>
    <row r="90">
      <c r="F90">
        <f>IFERROR(D90-E90,"")</f>
        <v/>
      </c>
    </row>
    <row r="91">
      <c r="F91">
        <f>IFERROR(D91-E91,"")</f>
        <v/>
      </c>
    </row>
    <row r="92">
      <c r="F92">
        <f>IFERROR(D92-E92,"")</f>
        <v/>
      </c>
    </row>
    <row r="93">
      <c r="F93">
        <f>IFERROR(D93-E93,"")</f>
        <v/>
      </c>
    </row>
    <row r="94">
      <c r="F94">
        <f>IFERROR(D94-E94,"")</f>
        <v/>
      </c>
    </row>
    <row r="95">
      <c r="F95">
        <f>IFERROR(D95-E95,"")</f>
        <v/>
      </c>
    </row>
    <row r="96">
      <c r="F96">
        <f>IFERROR(D96-E96,"")</f>
        <v/>
      </c>
    </row>
    <row r="97">
      <c r="F97">
        <f>IFERROR(D97-E97,"")</f>
        <v/>
      </c>
    </row>
    <row r="98">
      <c r="F98">
        <f>IFERROR(D98-E98,"")</f>
        <v/>
      </c>
    </row>
    <row r="99">
      <c r="F99">
        <f>IFERROR(D99-E99,"")</f>
        <v/>
      </c>
    </row>
    <row r="100">
      <c r="F100">
        <f>IFERROR(D100-E100,"")</f>
        <v/>
      </c>
    </row>
    <row r="101">
      <c r="F101">
        <f>IFERROR(D101-E101,"")</f>
        <v/>
      </c>
    </row>
    <row r="102">
      <c r="F102">
        <f>IFERROR(D102-E102,"")</f>
        <v/>
      </c>
    </row>
  </sheetData>
  <dataValidations count="1">
    <dataValidation sqref="C2:C103" showDropDown="0" showInputMessage="0" showErrorMessage="0" allowBlank="1" type="list">
      <formula1>"Đại lý,Nhà thầu,Khách công trình"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6" customWidth="1" min="1" max="1"/>
    <col width="18" customWidth="1" min="2" max="2"/>
    <col width="18" customWidth="1" min="3" max="3"/>
    <col width="20" customWidth="1" min="4" max="4"/>
    <col width="18" customWidth="1" min="5" max="5"/>
    <col width="32" customWidth="1" min="6" max="6"/>
    <col width="20" customWidth="1" min="7" max="7"/>
  </cols>
  <sheetData>
    <row r="1">
      <c r="A1" s="5" t="inlineStr">
        <is>
          <t>PHIẾU YÊU CẦU DUYỆT VƯỢT HẠN MỨC</t>
        </is>
      </c>
    </row>
    <row r="2">
      <c r="A2" s="3" t="inlineStr">
        <is>
          <t>Mã khách hàng</t>
        </is>
      </c>
      <c r="B2" s="3" t="inlineStr">
        <is>
          <t>Hạn mức hiện tại</t>
        </is>
      </c>
      <c r="C2" s="3" t="inlineStr">
        <is>
          <t>Công nợ hiện tại</t>
        </is>
      </c>
      <c r="D2" s="3" t="inlineStr">
        <is>
          <t>Giá trị đơn hàng mới</t>
        </is>
      </c>
      <c r="E2" s="3" t="inlineStr">
        <is>
          <t>Mức vượt đề xuất</t>
        </is>
      </c>
      <c r="F2" s="3" t="inlineStr">
        <is>
          <t>Lý do</t>
        </is>
      </c>
      <c r="G2" s="3" t="inlineStr">
        <is>
          <t>Kết quả</t>
        </is>
      </c>
    </row>
    <row r="3">
      <c r="A3" s="4" t="inlineStr">
        <is>
          <t>KH-2026-088</t>
        </is>
      </c>
      <c r="B3" s="4" t="n">
        <v>500000000</v>
      </c>
      <c r="C3" s="4" t="n">
        <v>480000000</v>
      </c>
      <c r="D3" s="4" t="n">
        <v>50000000</v>
      </c>
      <c r="E3" s="4" t="n">
        <v>30000000</v>
      </c>
      <c r="F3" s="4" t="inlineStr">
        <is>
          <t>Công trình gấp, lịch sử thanh toán tốt 18 tháng</t>
        </is>
      </c>
      <c r="G3" s="4" t="inlineStr">
        <is>
          <t>Duyệt có điều kiện</t>
        </is>
      </c>
    </row>
  </sheetData>
  <dataValidations count="1">
    <dataValidation sqref="G3:G68" showDropDown="0" showInputMessage="0" showErrorMessage="0" allowBlank="1" type="list">
      <formula1>"Duyệt,Từ chối,Duyệt có điều kiện,Chờ duyệt"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6" customWidth="1" min="1" max="1"/>
    <col width="18" customWidth="1" min="2" max="2"/>
    <col width="16" customWidth="1" min="3" max="3"/>
    <col width="16" customWidth="1" min="4" max="4"/>
    <col width="16" customWidth="1" min="5" max="5"/>
    <col width="16" customWidth="1" min="6" max="6"/>
    <col width="22" customWidth="1" min="7" max="7"/>
  </cols>
  <sheetData>
    <row r="1">
      <c r="A1" s="5" t="inlineStr">
        <is>
          <t>BẢNG THEO DÕI TUỔI NỢ (AGING)</t>
        </is>
      </c>
    </row>
    <row r="2">
      <c r="A2" s="3" t="inlineStr">
        <is>
          <t>Mã khách hàng</t>
        </is>
      </c>
      <c r="B2" s="3" t="inlineStr">
        <is>
          <t>Số hóa đơn</t>
        </is>
      </c>
      <c r="C2" s="3" t="inlineStr">
        <is>
          <t>Giá trị</t>
        </is>
      </c>
      <c r="D2" s="3" t="inlineStr">
        <is>
          <t>Ngày đến hạn</t>
        </is>
      </c>
      <c r="E2" s="3" t="inlineStr">
        <is>
          <t>Số ngày quá hạn</t>
        </is>
      </c>
      <c r="F2" s="3" t="inlineStr">
        <is>
          <t>Nhóm tuổi nợ</t>
        </is>
      </c>
      <c r="G2" s="3" t="inlineStr">
        <is>
          <t>Trạng thái nhắc nợ</t>
        </is>
      </c>
    </row>
    <row r="3">
      <c r="A3" s="4" t="inlineStr">
        <is>
          <t>KH-2026-088</t>
        </is>
      </c>
      <c r="B3" s="4" t="inlineStr">
        <is>
          <t>HD-2026-0912</t>
        </is>
      </c>
      <c r="C3" s="4" t="n">
        <v>120000000</v>
      </c>
      <c r="D3" s="4" t="inlineStr">
        <is>
          <t>05/06/2026</t>
        </is>
      </c>
      <c r="E3" s="4" t="n">
        <v>12</v>
      </c>
      <c r="F3" s="4" t="inlineStr">
        <is>
          <t>1-15 ngày</t>
        </is>
      </c>
      <c r="G3" s="4" t="inlineStr">
        <is>
          <t>Đã nhắc lần 1</t>
        </is>
      </c>
    </row>
  </sheetData>
  <dataValidations count="2">
    <dataValidation sqref="F3:F33" showDropDown="0" showInputMessage="0" showErrorMessage="0" allowBlank="1" type="list">
      <formula1>"Chưa đến hạn,1-15 ngày,15-30 ngày,Trên 30 ngày"</formula1>
    </dataValidation>
    <dataValidation sqref="G3:G33" showDropDown="0" showInputMessage="0" showErrorMessage="0" allowBlank="1" type="list">
      <formula1>"Chưa nhắc,Đã nhắc lần 1,Đã nhắc lần 2,Đã can thiệp cấp quản lý"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48" customWidth="1" min="1" max="1"/>
    <col width="22" customWidth="1" min="2" max="2"/>
  </cols>
  <sheetData>
    <row r="1">
      <c r="A1" s="1" t="inlineStr">
        <is>
          <t>DASHBOARD DSO VÀ NỢ QUÁ HẠN</t>
        </is>
      </c>
    </row>
    <row r="2">
      <c r="A2" t="inlineStr">
        <is>
          <t>Các chỉ số tự tính từ sheet Master_Data, Nhap_lieu, Theo_doi.</t>
        </is>
      </c>
    </row>
    <row r="4">
      <c r="A4" s="6" t="inlineStr">
        <is>
          <t>Tổng số khách hàng mua chịu</t>
        </is>
      </c>
      <c r="B4" s="7">
        <f>COUNTA(Master_Data!A2:A103)</f>
        <v/>
      </c>
    </row>
    <row r="5">
      <c r="A5" s="6" t="inlineStr">
        <is>
          <t>Tổng hạn mức tín dụng (VNĐ)</t>
        </is>
      </c>
      <c r="B5" s="7">
        <f>SUM(Master_Data!D2:D103)</f>
        <v/>
      </c>
    </row>
    <row r="6">
      <c r="A6" s="6" t="inlineStr">
        <is>
          <t>Tổng công nợ hiện tại (VNĐ)</t>
        </is>
      </c>
      <c r="B6" s="7">
        <f>SUM(Master_Data!E2:E103)</f>
        <v/>
      </c>
    </row>
    <row r="7">
      <c r="A7" s="6" t="inlineStr">
        <is>
          <t>Số khách hàng dưới 10% hạn mức khả dụng</t>
        </is>
      </c>
      <c r="B7" s="7">
        <f>SUMPRODUCT((Master_Data!F2:F103&lt;&gt;"")*(Master_Data!F2:F103&lt;Master_Data!D2:D103*0.1))</f>
        <v/>
      </c>
    </row>
    <row r="8">
      <c r="A8" s="6" t="inlineStr">
        <is>
          <t>Số phiếu yêu cầu vượt hạn mức trong kỳ</t>
        </is>
      </c>
      <c r="B8" s="7">
        <f>COUNTA(Nhap_lieu!A3:A68)</f>
        <v/>
      </c>
    </row>
    <row r="9">
      <c r="A9" s="6" t="inlineStr">
        <is>
          <t>Tổng giá trị nợ quá hạn trên 30 ngày</t>
        </is>
      </c>
      <c r="B9" s="7">
        <f>SUMIF(Theo_doi!F3:F33,"Trên 30 ngày",Theo_doi!C3:C33)</f>
        <v/>
      </c>
    </row>
    <row r="10">
      <c r="A10" s="6" t="inlineStr">
        <is>
          <t>Tỷ lệ nợ quá hạn trên 30 ngày</t>
        </is>
      </c>
      <c r="B10" s="7">
        <f>IFERROR(SUMIF(Theo_doi!F3:F33,"Trên 30 ngày",Theo_doi!C3:C33)/SUM(Master_Data!E2:E103),0)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2026-08-17T17:37:18Z</dcterms:created>
  <dcterms:modified xsi:type="dcterms:W3CDTF">2026-08-17T17:37:18Z</dcterms:modified>
</cp:coreProperties>
</file>