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KIỂM SOÁT MUA HÀNG THEO NGÂN SÁCH</t>
        </is>
      </c>
    </row>
    <row r="2">
      <c r="A2" t="inlineStr">
        <is>
          <t>Nhóm vấn đề 04 — Mua hàng vượt ngân sách dự án (Thi công nội thất)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Danh mục Phiếu đề nghị mua hàng (PR) theo dự án, WBS và ngân sách còn lại — Data Owner/QS duy trì.</t>
        </is>
      </c>
    </row>
    <row r="6">
      <c r="A6" t="inlineStr">
        <is>
          <t>2. Sheet Nhap_lieu</t>
        </is>
      </c>
      <c r="B6" t="inlineStr">
        <is>
          <t>Bảng so sánh báo giá (RFQ) và Scorecard đánh giá nhà cung cấp — cập nhật mỗi lần có RFQ mới.</t>
        </is>
      </c>
    </row>
    <row r="7">
      <c r="A7" t="inlineStr">
        <is>
          <t>3. Sheet Theo_doi</t>
        </is>
      </c>
      <c r="B7" t="inlineStr">
        <is>
          <t>Checklist kiểm tra ngân sách trước PO và Bảng theo dõi vật tư mua gấp — dùng trước khi phát hành PO.</t>
        </is>
      </c>
    </row>
    <row r="8">
      <c r="A8" t="inlineStr">
        <is>
          <t>4. Sheet Dashboard</t>
        </is>
      </c>
      <c r="B8" t="inlineStr">
        <is>
          <t>Các chỉ số PR trong ngân sách, PPV, OTIF, Emergency Purchase Rate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20" customWidth="1" min="4" max="4"/>
    <col width="32" customWidth="1" min="5" max="5"/>
    <col width="14" customWidth="1" min="6" max="6"/>
    <col width="18" customWidth="1" min="7" max="7"/>
    <col width="18" customWidth="1" min="8" max="8"/>
    <col width="14" customWidth="1" min="9" max="9"/>
  </cols>
  <sheetData>
    <row r="1">
      <c r="A1" s="3" t="inlineStr">
        <is>
          <t>Mã PR</t>
        </is>
      </c>
      <c r="B1" s="3" t="inlineStr">
        <is>
          <t>Mã dự án</t>
        </is>
      </c>
      <c r="C1" s="3" t="inlineStr">
        <is>
          <t>Mã WBS</t>
        </is>
      </c>
      <c r="D1" s="3" t="inlineStr">
        <is>
          <t>Ngân sách còn lại (VNĐ)</t>
        </is>
      </c>
      <c r="E1" s="3" t="inlineStr">
        <is>
          <t>Vật tư / Số lượng / Đơn giá</t>
        </is>
      </c>
      <c r="F1" s="3" t="inlineStr">
        <is>
          <t>Ngày cần hàng</t>
        </is>
      </c>
      <c r="G1" s="3" t="inlineStr">
        <is>
          <t>Người lập</t>
        </is>
      </c>
      <c r="H1" s="3" t="inlineStr">
        <is>
          <t>Người duyệt</t>
        </is>
      </c>
      <c r="I1" s="3" t="inlineStr">
        <is>
          <t>Trạng thái</t>
        </is>
      </c>
    </row>
    <row r="2">
      <c r="A2" s="4" t="inlineStr">
        <is>
          <t>PR-CH2026021-01</t>
        </is>
      </c>
      <c r="B2" s="4" t="inlineStr">
        <is>
          <t>CH-2026-021</t>
        </is>
      </c>
      <c r="C2" s="4" t="inlineStr">
        <is>
          <t>WBS-03-San-go</t>
        </is>
      </c>
      <c r="D2" s="4" t="n">
        <v>185000000</v>
      </c>
      <c r="E2" s="4" t="inlineStr">
        <is>
          <t>Sàn gỗ công nghiệp / 320m2 / 480.000đ</t>
        </is>
      </c>
      <c r="F2" s="4" t="inlineStr">
        <is>
          <t>10/09/2026</t>
        </is>
      </c>
      <c r="G2" s="4" t="inlineStr">
        <is>
          <t>Nguyễn Văn A (PM)</t>
        </is>
      </c>
      <c r="H2" s="4" t="inlineStr">
        <is>
          <t>Trần Thị B (QS)</t>
        </is>
      </c>
      <c r="I2" s="4" t="inlineStr">
        <is>
          <t>Đã duyệt</t>
        </is>
      </c>
    </row>
    <row r="3">
      <c r="A3" s="5" t="n"/>
      <c r="B3" s="5" t="n"/>
      <c r="C3" s="5" t="n"/>
      <c r="D3" s="5" t="n"/>
      <c r="E3" s="5" t="n"/>
      <c r="F3" s="5" t="n"/>
      <c r="G3" s="5" t="n"/>
      <c r="H3" s="5" t="n"/>
      <c r="I3" s="5" t="n"/>
    </row>
    <row r="4">
      <c r="A4" s="5" t="n"/>
      <c r="B4" s="5" t="n"/>
      <c r="C4" s="5" t="n"/>
      <c r="D4" s="5" t="n"/>
      <c r="E4" s="5" t="n"/>
      <c r="F4" s="5" t="n"/>
      <c r="G4" s="5" t="n"/>
      <c r="H4" s="5" t="n"/>
      <c r="I4" s="5" t="n"/>
    </row>
    <row r="5">
      <c r="A5" s="5" t="n"/>
      <c r="B5" s="5" t="n"/>
      <c r="C5" s="5" t="n"/>
      <c r="D5" s="5" t="n"/>
      <c r="E5" s="5" t="n"/>
      <c r="F5" s="5" t="n"/>
      <c r="G5" s="5" t="n"/>
      <c r="H5" s="5" t="n"/>
      <c r="I5" s="5" t="n"/>
    </row>
    <row r="6">
      <c r="A6" s="5" t="n"/>
      <c r="B6" s="5" t="n"/>
      <c r="C6" s="5" t="n"/>
      <c r="D6" s="5" t="n"/>
      <c r="E6" s="5" t="n"/>
      <c r="F6" s="5" t="n"/>
      <c r="G6" s="5" t="n"/>
      <c r="H6" s="5" t="n"/>
      <c r="I6" s="5" t="n"/>
    </row>
    <row r="7">
      <c r="A7" s="5" t="n"/>
      <c r="B7" s="5" t="n"/>
      <c r="C7" s="5" t="n"/>
      <c r="D7" s="5" t="n"/>
      <c r="E7" s="5" t="n"/>
      <c r="F7" s="5" t="n"/>
      <c r="G7" s="5" t="n"/>
      <c r="H7" s="5" t="n"/>
      <c r="I7" s="5" t="n"/>
    </row>
    <row r="8">
      <c r="A8" s="5" t="n"/>
      <c r="B8" s="5" t="n"/>
      <c r="C8" s="5" t="n"/>
      <c r="D8" s="5" t="n"/>
      <c r="E8" s="5" t="n"/>
      <c r="F8" s="5" t="n"/>
      <c r="G8" s="5" t="n"/>
      <c r="H8" s="5" t="n"/>
      <c r="I8" s="5" t="n"/>
    </row>
    <row r="9">
      <c r="A9" s="5" t="n"/>
      <c r="B9" s="5" t="n"/>
      <c r="C9" s="5" t="n"/>
      <c r="D9" s="5" t="n"/>
      <c r="E9" s="5" t="n"/>
      <c r="F9" s="5" t="n"/>
      <c r="G9" s="5" t="n"/>
      <c r="H9" s="5" t="n"/>
      <c r="I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5" t="n"/>
      <c r="I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5" t="n"/>
      <c r="I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5" t="n"/>
      <c r="I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5" t="n"/>
      <c r="I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  <c r="I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5" t="n"/>
      <c r="I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5" t="n"/>
      <c r="I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  <c r="I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5" t="n"/>
      <c r="I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  <c r="I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5" t="n"/>
      <c r="I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  <c r="I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5" t="n"/>
      <c r="I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  <c r="I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5" t="n"/>
      <c r="I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5" t="n"/>
      <c r="I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5" t="n"/>
      <c r="I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5" t="n"/>
      <c r="I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5" t="n"/>
      <c r="I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5" t="n"/>
      <c r="I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5" t="n"/>
      <c r="I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5" t="n"/>
      <c r="I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5" t="n"/>
      <c r="I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  <c r="I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5" t="n"/>
      <c r="I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  <c r="I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5" t="n"/>
      <c r="I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  <c r="I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5" t="n"/>
      <c r="I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5" t="n"/>
      <c r="I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5" t="n"/>
      <c r="I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5" t="n"/>
      <c r="I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5" t="n"/>
      <c r="I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5" t="n"/>
      <c r="I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5" t="n"/>
      <c r="I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5" t="n"/>
      <c r="I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5" t="n"/>
      <c r="I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5" t="n"/>
      <c r="I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5" t="n"/>
      <c r="I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5" t="n"/>
      <c r="I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5" t="n"/>
      <c r="I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5" t="n"/>
      <c r="I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5" t="n"/>
      <c r="I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5" t="n"/>
      <c r="I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5" t="n"/>
      <c r="I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5" t="n"/>
      <c r="I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5" t="n"/>
      <c r="I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5" t="n"/>
      <c r="I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5" t="n"/>
      <c r="I61" s="5" t="n"/>
    </row>
    <row r="62">
      <c r="A62" s="5" t="n"/>
      <c r="B62" s="5" t="n"/>
      <c r="C62" s="5" t="n"/>
      <c r="D62" s="5" t="n"/>
      <c r="E62" s="5" t="n"/>
      <c r="F62" s="5" t="n"/>
      <c r="G62" s="5" t="n"/>
      <c r="H62" s="5" t="n"/>
      <c r="I62" s="5" t="n"/>
    </row>
    <row r="63">
      <c r="A63" s="5" t="n"/>
      <c r="B63" s="5" t="n"/>
      <c r="C63" s="5" t="n"/>
      <c r="D63" s="5" t="n"/>
      <c r="E63" s="5" t="n"/>
      <c r="F63" s="5" t="n"/>
      <c r="G63" s="5" t="n"/>
      <c r="H63" s="5" t="n"/>
      <c r="I63" s="5" t="n"/>
    </row>
    <row r="64">
      <c r="A64" s="5" t="n"/>
      <c r="B64" s="5" t="n"/>
      <c r="C64" s="5" t="n"/>
      <c r="D64" s="5" t="n"/>
      <c r="E64" s="5" t="n"/>
      <c r="F64" s="5" t="n"/>
      <c r="G64" s="5" t="n"/>
      <c r="H64" s="5" t="n"/>
      <c r="I64" s="5" t="n"/>
    </row>
    <row r="65">
      <c r="A65" s="5" t="n"/>
      <c r="B65" s="5" t="n"/>
      <c r="C65" s="5" t="n"/>
      <c r="D65" s="5" t="n"/>
      <c r="E65" s="5" t="n"/>
      <c r="F65" s="5" t="n"/>
      <c r="G65" s="5" t="n"/>
      <c r="H65" s="5" t="n"/>
      <c r="I65" s="5" t="n"/>
    </row>
    <row r="66">
      <c r="A66" s="5" t="n"/>
      <c r="B66" s="5" t="n"/>
      <c r="C66" s="5" t="n"/>
      <c r="D66" s="5" t="n"/>
      <c r="E66" s="5" t="n"/>
      <c r="F66" s="5" t="n"/>
      <c r="G66" s="5" t="n"/>
      <c r="H66" s="5" t="n"/>
      <c r="I66" s="5" t="n"/>
    </row>
    <row r="67">
      <c r="A67" s="5" t="n"/>
      <c r="B67" s="5" t="n"/>
      <c r="C67" s="5" t="n"/>
      <c r="D67" s="5" t="n"/>
      <c r="E67" s="5" t="n"/>
      <c r="F67" s="5" t="n"/>
      <c r="G67" s="5" t="n"/>
      <c r="H67" s="5" t="n"/>
      <c r="I67" s="5" t="n"/>
    </row>
    <row r="68">
      <c r="A68" s="5" t="n"/>
      <c r="B68" s="5" t="n"/>
      <c r="C68" s="5" t="n"/>
      <c r="D68" s="5" t="n"/>
      <c r="E68" s="5" t="n"/>
      <c r="F68" s="5" t="n"/>
      <c r="G68" s="5" t="n"/>
      <c r="H68" s="5" t="n"/>
      <c r="I68" s="5" t="n"/>
    </row>
    <row r="69">
      <c r="A69" s="5" t="n"/>
      <c r="B69" s="5" t="n"/>
      <c r="C69" s="5" t="n"/>
      <c r="D69" s="5" t="n"/>
      <c r="E69" s="5" t="n"/>
      <c r="F69" s="5" t="n"/>
      <c r="G69" s="5" t="n"/>
      <c r="H69" s="5" t="n"/>
      <c r="I69" s="5" t="n"/>
    </row>
    <row r="70">
      <c r="A70" s="5" t="n"/>
      <c r="B70" s="5" t="n"/>
      <c r="C70" s="5" t="n"/>
      <c r="D70" s="5" t="n"/>
      <c r="E70" s="5" t="n"/>
      <c r="F70" s="5" t="n"/>
      <c r="G70" s="5" t="n"/>
      <c r="H70" s="5" t="n"/>
      <c r="I70" s="5" t="n"/>
    </row>
    <row r="71">
      <c r="A71" s="5" t="n"/>
      <c r="B71" s="5" t="n"/>
      <c r="C71" s="5" t="n"/>
      <c r="D71" s="5" t="n"/>
      <c r="E71" s="5" t="n"/>
      <c r="F71" s="5" t="n"/>
      <c r="G71" s="5" t="n"/>
      <c r="H71" s="5" t="n"/>
      <c r="I71" s="5" t="n"/>
    </row>
    <row r="72">
      <c r="A72" s="5" t="n"/>
      <c r="B72" s="5" t="n"/>
      <c r="C72" s="5" t="n"/>
      <c r="D72" s="5" t="n"/>
      <c r="E72" s="5" t="n"/>
      <c r="F72" s="5" t="n"/>
      <c r="G72" s="5" t="n"/>
      <c r="H72" s="5" t="n"/>
      <c r="I72" s="5" t="n"/>
    </row>
    <row r="73">
      <c r="A73" s="5" t="n"/>
      <c r="B73" s="5" t="n"/>
      <c r="C73" s="5" t="n"/>
      <c r="D73" s="5" t="n"/>
      <c r="E73" s="5" t="n"/>
      <c r="F73" s="5" t="n"/>
      <c r="G73" s="5" t="n"/>
      <c r="H73" s="5" t="n"/>
      <c r="I73" s="5" t="n"/>
    </row>
    <row r="74">
      <c r="A74" s="5" t="n"/>
      <c r="B74" s="5" t="n"/>
      <c r="C74" s="5" t="n"/>
      <c r="D74" s="5" t="n"/>
      <c r="E74" s="5" t="n"/>
      <c r="F74" s="5" t="n"/>
      <c r="G74" s="5" t="n"/>
      <c r="H74" s="5" t="n"/>
      <c r="I74" s="5" t="n"/>
    </row>
    <row r="75">
      <c r="A75" s="5" t="n"/>
      <c r="B75" s="5" t="n"/>
      <c r="C75" s="5" t="n"/>
      <c r="D75" s="5" t="n"/>
      <c r="E75" s="5" t="n"/>
      <c r="F75" s="5" t="n"/>
      <c r="G75" s="5" t="n"/>
      <c r="H75" s="5" t="n"/>
      <c r="I75" s="5" t="n"/>
    </row>
    <row r="76">
      <c r="A76" s="5" t="n"/>
      <c r="B76" s="5" t="n"/>
      <c r="C76" s="5" t="n"/>
      <c r="D76" s="5" t="n"/>
      <c r="E76" s="5" t="n"/>
      <c r="F76" s="5" t="n"/>
      <c r="G76" s="5" t="n"/>
      <c r="H76" s="5" t="n"/>
      <c r="I76" s="5" t="n"/>
    </row>
    <row r="77">
      <c r="A77" s="5" t="n"/>
      <c r="B77" s="5" t="n"/>
      <c r="C77" s="5" t="n"/>
      <c r="D77" s="5" t="n"/>
      <c r="E77" s="5" t="n"/>
      <c r="F77" s="5" t="n"/>
      <c r="G77" s="5" t="n"/>
      <c r="H77" s="5" t="n"/>
      <c r="I77" s="5" t="n"/>
    </row>
    <row r="78">
      <c r="A78" s="5" t="n"/>
      <c r="B78" s="5" t="n"/>
      <c r="C78" s="5" t="n"/>
      <c r="D78" s="5" t="n"/>
      <c r="E78" s="5" t="n"/>
      <c r="F78" s="5" t="n"/>
      <c r="G78" s="5" t="n"/>
      <c r="H78" s="5" t="n"/>
      <c r="I78" s="5" t="n"/>
    </row>
    <row r="79">
      <c r="A79" s="5" t="n"/>
      <c r="B79" s="5" t="n"/>
      <c r="C79" s="5" t="n"/>
      <c r="D79" s="5" t="n"/>
      <c r="E79" s="5" t="n"/>
      <c r="F79" s="5" t="n"/>
      <c r="G79" s="5" t="n"/>
      <c r="H79" s="5" t="n"/>
      <c r="I79" s="5" t="n"/>
    </row>
    <row r="80">
      <c r="A80" s="5" t="n"/>
      <c r="B80" s="5" t="n"/>
      <c r="C80" s="5" t="n"/>
      <c r="D80" s="5" t="n"/>
      <c r="E80" s="5" t="n"/>
      <c r="F80" s="5" t="n"/>
      <c r="G80" s="5" t="n"/>
      <c r="H80" s="5" t="n"/>
      <c r="I80" s="5" t="n"/>
    </row>
    <row r="81">
      <c r="A81" s="5" t="n"/>
      <c r="B81" s="5" t="n"/>
      <c r="C81" s="5" t="n"/>
      <c r="D81" s="5" t="n"/>
      <c r="E81" s="5" t="n"/>
      <c r="F81" s="5" t="n"/>
      <c r="G81" s="5" t="n"/>
      <c r="H81" s="5" t="n"/>
      <c r="I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5" t="n"/>
      <c r="I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5" t="n"/>
      <c r="I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5" t="n"/>
      <c r="I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5" t="n"/>
      <c r="I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5" t="n"/>
      <c r="I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5" t="n"/>
      <c r="I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5" t="n"/>
      <c r="I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5" t="n"/>
      <c r="I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5" t="n"/>
      <c r="I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5" t="n"/>
      <c r="I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5" t="n"/>
      <c r="I92" s="5" t="n"/>
    </row>
    <row r="93">
      <c r="A93" s="5" t="n"/>
      <c r="B93" s="5" t="n"/>
      <c r="C93" s="5" t="n"/>
      <c r="D93" s="5" t="n"/>
      <c r="E93" s="5" t="n"/>
      <c r="F93" s="5" t="n"/>
      <c r="G93" s="5" t="n"/>
      <c r="H93" s="5" t="n"/>
      <c r="I93" s="5" t="n"/>
    </row>
    <row r="94">
      <c r="A94" s="5" t="n"/>
      <c r="B94" s="5" t="n"/>
      <c r="C94" s="5" t="n"/>
      <c r="D94" s="5" t="n"/>
      <c r="E94" s="5" t="n"/>
      <c r="F94" s="5" t="n"/>
      <c r="G94" s="5" t="n"/>
      <c r="H94" s="5" t="n"/>
      <c r="I94" s="5" t="n"/>
    </row>
    <row r="95">
      <c r="A95" s="5" t="n"/>
      <c r="B95" s="5" t="n"/>
      <c r="C95" s="5" t="n"/>
      <c r="D95" s="5" t="n"/>
      <c r="E95" s="5" t="n"/>
      <c r="F95" s="5" t="n"/>
      <c r="G95" s="5" t="n"/>
      <c r="H95" s="5" t="n"/>
      <c r="I95" s="5" t="n"/>
    </row>
    <row r="96">
      <c r="A96" s="5" t="n"/>
      <c r="B96" s="5" t="n"/>
      <c r="C96" s="5" t="n"/>
      <c r="D96" s="5" t="n"/>
      <c r="E96" s="5" t="n"/>
      <c r="F96" s="5" t="n"/>
      <c r="G96" s="5" t="n"/>
      <c r="H96" s="5" t="n"/>
      <c r="I96" s="5" t="n"/>
    </row>
    <row r="97">
      <c r="A97" s="5" t="n"/>
      <c r="B97" s="5" t="n"/>
      <c r="C97" s="5" t="n"/>
      <c r="D97" s="5" t="n"/>
      <c r="E97" s="5" t="n"/>
      <c r="F97" s="5" t="n"/>
      <c r="G97" s="5" t="n"/>
      <c r="H97" s="5" t="n"/>
      <c r="I97" s="5" t="n"/>
    </row>
    <row r="98">
      <c r="A98" s="5" t="n"/>
      <c r="B98" s="5" t="n"/>
      <c r="C98" s="5" t="n"/>
      <c r="D98" s="5" t="n"/>
      <c r="E98" s="5" t="n"/>
      <c r="F98" s="5" t="n"/>
      <c r="G98" s="5" t="n"/>
      <c r="H98" s="5" t="n"/>
      <c r="I98" s="5" t="n"/>
    </row>
    <row r="99">
      <c r="A99" s="5" t="n"/>
      <c r="B99" s="5" t="n"/>
      <c r="C99" s="5" t="n"/>
      <c r="D99" s="5" t="n"/>
      <c r="E99" s="5" t="n"/>
      <c r="F99" s="5" t="n"/>
      <c r="G99" s="5" t="n"/>
      <c r="H99" s="5" t="n"/>
      <c r="I99" s="5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5" t="n"/>
      <c r="I100" s="5" t="n"/>
    </row>
    <row r="101">
      <c r="A101" s="5" t="n"/>
      <c r="B101" s="5" t="n"/>
      <c r="C101" s="5" t="n"/>
      <c r="D101" s="5" t="n"/>
      <c r="E101" s="5" t="n"/>
      <c r="F101" s="5" t="n"/>
      <c r="G101" s="5" t="n"/>
      <c r="H101" s="5" t="n"/>
      <c r="I101" s="5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5" t="n"/>
      <c r="I102" s="5" t="n"/>
    </row>
  </sheetData>
  <dataValidations count="1">
    <dataValidation sqref="I2:I103" showDropDown="0" showInputMessage="0" showErrorMessage="0" allowBlank="1" type="list">
      <formula1>"Chờ duyệt,Đã duyệt,Từ chối,Đã phát PO"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6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4" customWidth="1" min="3" max="3"/>
    <col width="16" customWidth="1" min="4" max="4"/>
    <col width="18" customWidth="1" min="5" max="5"/>
    <col width="26" customWidth="1" min="6" max="6"/>
    <col width="26" customWidth="1" min="7" max="7"/>
  </cols>
  <sheetData>
    <row r="1">
      <c r="A1" s="6" t="inlineStr">
        <is>
          <t>BẢNG 1 — SO SÁNH BÁO GIÁ NHÀ CUNG CẤP (RFQ)</t>
        </is>
      </c>
    </row>
    <row r="2">
      <c r="A2" s="3" t="inlineStr">
        <is>
          <t>Mã RFQ</t>
        </is>
      </c>
      <c r="B2" s="3" t="inlineStr">
        <is>
          <t>Nhà cung cấp</t>
        </is>
      </c>
      <c r="C2" s="3" t="inlineStr">
        <is>
          <t>Đơn giá</t>
        </is>
      </c>
      <c r="D2" s="3" t="inlineStr">
        <is>
          <t>Tổng giá</t>
        </is>
      </c>
      <c r="E2" s="3" t="inlineStr">
        <is>
          <t>Thời gian giao hàng</t>
        </is>
      </c>
      <c r="F2" s="3" t="inlineStr">
        <is>
          <t>Điều kiện thanh toán</t>
        </is>
      </c>
      <c r="G2" s="3" t="inlineStr">
        <is>
          <t>Đánh giá / Lựa chọn</t>
        </is>
      </c>
    </row>
    <row r="3">
      <c r="A3" s="4" t="inlineStr">
        <is>
          <t>RFQ-0091</t>
        </is>
      </c>
      <c r="B3" s="4" t="inlineStr">
        <is>
          <t>Cty Gỗ Việt Phát</t>
        </is>
      </c>
      <c r="C3" s="4" t="n">
        <v>480000</v>
      </c>
      <c r="D3" s="4" t="n">
        <v>153600000</v>
      </c>
      <c r="E3" s="4" t="inlineStr">
        <is>
          <t>7 ngày</t>
        </is>
      </c>
      <c r="F3" s="4" t="inlineStr">
        <is>
          <t>30% tạm ứng, 70% khi giao</t>
        </is>
      </c>
      <c r="G3" s="4" t="inlineStr">
        <is>
          <t>Chọn — giá tốt, giao đúng hạn</t>
        </is>
      </c>
    </row>
    <row r="36">
      <c r="A36" s="6" t="inlineStr">
        <is>
          <t>BẢNG 2 — SCORECARD ĐÁNH GIÁ NHÀ CUNG CẤP</t>
        </is>
      </c>
    </row>
    <row r="37">
      <c r="A37" s="3" t="inlineStr">
        <is>
          <t>Nhà cung cấp</t>
        </is>
      </c>
      <c r="B37" s="3" t="inlineStr">
        <is>
          <t>Giá (30%)</t>
        </is>
      </c>
      <c r="C37" s="3" t="inlineStr">
        <is>
          <t>Chất lượng (30%)</t>
        </is>
      </c>
      <c r="D37" s="3" t="inlineStr">
        <is>
          <t>Thời gian giao (20%)</t>
        </is>
      </c>
      <c r="E37" s="3" t="inlineStr">
        <is>
          <t>Thanh toán (10%)</t>
        </is>
      </c>
      <c r="F37" s="3" t="inlineStr">
        <is>
          <t>Độ tin cậy (10%)</t>
        </is>
      </c>
      <c r="G37" s="3" t="inlineStr">
        <is>
          <t>Điểm tổng</t>
        </is>
      </c>
    </row>
    <row r="38">
      <c r="A38" s="4" t="inlineStr">
        <is>
          <t>Cty Gỗ Việt Phát</t>
        </is>
      </c>
      <c r="B38" s="4" t="n">
        <v>4</v>
      </c>
      <c r="C38" s="4" t="n">
        <v>5</v>
      </c>
      <c r="D38" s="4" t="n">
        <v>4</v>
      </c>
      <c r="E38" s="4" t="n">
        <v>4</v>
      </c>
      <c r="F38" s="4" t="n">
        <v>5</v>
      </c>
      <c r="G38" s="4">
        <f>IFERROR(B38*0.3+C38*0.3+D38*0.2+E38*0.1+F38*0.1,"")</f>
        <v/>
      </c>
    </row>
    <row r="39">
      <c r="G39">
        <f>IFERROR(B39*0.3+C39*0.3+D39*0.2+E39*0.1+F39*0.1,"")</f>
        <v/>
      </c>
    </row>
    <row r="40">
      <c r="G40">
        <f>IFERROR(B40*0.3+C40*0.3+D40*0.2+E40*0.1+F40*0.1,"")</f>
        <v/>
      </c>
    </row>
    <row r="41">
      <c r="G41">
        <f>IFERROR(B41*0.3+C41*0.3+D41*0.2+E41*0.1+F41*0.1,"")</f>
        <v/>
      </c>
    </row>
    <row r="42">
      <c r="G42">
        <f>IFERROR(B42*0.3+C42*0.3+D42*0.2+E42*0.1+F42*0.1,"")</f>
        <v/>
      </c>
    </row>
    <row r="43">
      <c r="G43">
        <f>IFERROR(B43*0.3+C43*0.3+D43*0.2+E43*0.1+F43*0.1,"")</f>
        <v/>
      </c>
    </row>
    <row r="44">
      <c r="G44">
        <f>IFERROR(B44*0.3+C44*0.3+D44*0.2+E44*0.1+F44*0.1,"")</f>
        <v/>
      </c>
    </row>
    <row r="45">
      <c r="G45">
        <f>IFERROR(B45*0.3+C45*0.3+D45*0.2+E45*0.1+F45*0.1,"")</f>
        <v/>
      </c>
    </row>
    <row r="46">
      <c r="G46">
        <f>IFERROR(B46*0.3+C46*0.3+D46*0.2+E46*0.1+F46*0.1,"")</f>
        <v/>
      </c>
    </row>
    <row r="47">
      <c r="G47">
        <f>IFERROR(B47*0.3+C47*0.3+D47*0.2+E47*0.1+F47*0.1,"")</f>
        <v/>
      </c>
    </row>
    <row r="48">
      <c r="G48">
        <f>IFERROR(B48*0.3+C48*0.3+D48*0.2+E48*0.1+F48*0.1,"")</f>
        <v/>
      </c>
    </row>
    <row r="49">
      <c r="G49">
        <f>IFERROR(B49*0.3+C49*0.3+D49*0.2+E49*0.1+F49*0.1,"")</f>
        <v/>
      </c>
    </row>
    <row r="50">
      <c r="G50">
        <f>IFERROR(B50*0.3+C50*0.3+D50*0.2+E50*0.1+F50*0.1,"")</f>
        <v/>
      </c>
    </row>
    <row r="51">
      <c r="G51">
        <f>IFERROR(B51*0.3+C51*0.3+D51*0.2+E51*0.1+F51*0.1,"")</f>
        <v/>
      </c>
    </row>
    <row r="52">
      <c r="G52">
        <f>IFERROR(B52*0.3+C52*0.3+D52*0.2+E52*0.1+F52*0.1,"")</f>
        <v/>
      </c>
    </row>
    <row r="53">
      <c r="G53">
        <f>IFERROR(B53*0.3+C53*0.3+D53*0.2+E53*0.1+F53*0.1,"")</f>
        <v/>
      </c>
    </row>
    <row r="54">
      <c r="G54">
        <f>IFERROR(B54*0.3+C54*0.3+D54*0.2+E54*0.1+F54*0.1,"")</f>
        <v/>
      </c>
    </row>
    <row r="55">
      <c r="G55">
        <f>IFERROR(B55*0.3+C55*0.3+D55*0.2+E55*0.1+F55*0.1,"")</f>
        <v/>
      </c>
    </row>
    <row r="56">
      <c r="G56">
        <f>IFERROR(B56*0.3+C56*0.3+D56*0.2+E56*0.1+F56*0.1,"")</f>
        <v/>
      </c>
    </row>
    <row r="57">
      <c r="G57">
        <f>IFERROR(B57*0.3+C57*0.3+D57*0.2+E57*0.1+F57*0.1,"")</f>
        <v/>
      </c>
    </row>
    <row r="58">
      <c r="G58">
        <f>IFERROR(B58*0.3+C58*0.3+D58*0.2+E58*0.1+F58*0.1,"")</f>
        <v/>
      </c>
    </row>
    <row r="59">
      <c r="G59">
        <f>IFERROR(B59*0.3+C59*0.3+D59*0.2+E59*0.1+F59*0.1,"")</f>
        <v/>
      </c>
    </row>
    <row r="60">
      <c r="G60">
        <f>IFERROR(B60*0.3+C60*0.3+D60*0.2+E60*0.1+F60*0.1,"")</f>
        <v/>
      </c>
    </row>
    <row r="61">
      <c r="G61">
        <f>IFERROR(B61*0.3+C61*0.3+D61*0.2+E61*0.1+F61*0.1,"")</f>
        <v/>
      </c>
    </row>
    <row r="62">
      <c r="G62">
        <f>IFERROR(B62*0.3+C62*0.3+D62*0.2+E62*0.1+F62*0.1,"")</f>
        <v/>
      </c>
    </row>
    <row r="63">
      <c r="G63">
        <f>IFERROR(B63*0.3+C63*0.3+D63*0.2+E63*0.1+F63*0.1,"")</f>
        <v/>
      </c>
    </row>
    <row r="64">
      <c r="G64">
        <f>IFERROR(B64*0.3+C64*0.3+D64*0.2+E64*0.1+F64*0.1,"")</f>
        <v/>
      </c>
    </row>
    <row r="65">
      <c r="G65">
        <f>IFERROR(B65*0.3+C65*0.3+D65*0.2+E65*0.1+F65*0.1,"")</f>
        <v/>
      </c>
    </row>
    <row r="66">
      <c r="G66">
        <f>IFERROR(B66*0.3+C66*0.3+D66*0.2+E66*0.1+F66*0.1,"")</f>
        <v/>
      </c>
    </row>
    <row r="67">
      <c r="G67">
        <f>IFERROR(B67*0.3+C67*0.3+D67*0.2+E67*0.1+F67*0.1,"")</f>
        <v/>
      </c>
    </row>
  </sheetData>
  <dataValidations count="1">
    <dataValidation sqref="B38:F67" showDropDown="0" showInputMessage="0" showErrorMessage="0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16" customWidth="1" min="3" max="3"/>
    <col width="26" customWidth="1" min="4" max="4"/>
    <col width="22" customWidth="1" min="5" max="5"/>
    <col width="18" customWidth="1" min="6" max="6"/>
    <col width="26" customWidth="1" min="7" max="7"/>
  </cols>
  <sheetData>
    <row r="1">
      <c r="A1" s="6" t="inlineStr">
        <is>
          <t>BẢNG 1 — CHECKLIST KIỂM TRA NGÂN SÁCH TRƯỚC PO</t>
        </is>
      </c>
    </row>
    <row r="2">
      <c r="A2" s="3" t="inlineStr">
        <is>
          <t>Mã PR</t>
        </is>
      </c>
      <c r="B2" s="3" t="inlineStr">
        <is>
          <t>PR có Mã DA/WBS/NS?</t>
        </is>
      </c>
      <c r="C2" s="3" t="inlineStr">
        <is>
          <t>QS xác nhận Budget Remaining?</t>
        </is>
      </c>
      <c r="D2" s="3" t="inlineStr">
        <is>
          <t>Đã so sánh ≥2-3 báo giá?</t>
        </is>
      </c>
      <c r="E2" s="3" t="inlineStr">
        <is>
          <t>PO trong ngân sách?</t>
        </is>
      </c>
      <c r="F2" s="3" t="inlineStr">
        <is>
          <t>Tồn kho đã kiểm tra?</t>
        </is>
      </c>
      <c r="G2" s="3" t="inlineStr">
        <is>
          <t>Kết luận</t>
        </is>
      </c>
    </row>
    <row r="3">
      <c r="A3" s="4" t="inlineStr">
        <is>
          <t>PR-CH2026021-01</t>
        </is>
      </c>
      <c r="B3" s="4" t="inlineStr">
        <is>
          <t>Đạt</t>
        </is>
      </c>
      <c r="C3" s="4" t="inlineStr">
        <is>
          <t>Đạt</t>
        </is>
      </c>
      <c r="D3" s="4" t="inlineStr">
        <is>
          <t>Đạt</t>
        </is>
      </c>
      <c r="E3" s="4" t="inlineStr">
        <is>
          <t>Đạt</t>
        </is>
      </c>
      <c r="F3" s="4" t="inlineStr">
        <is>
          <t>Đạt</t>
        </is>
      </c>
      <c r="G3" s="4" t="inlineStr">
        <is>
          <t>Đủ điều kiện phát PO</t>
        </is>
      </c>
    </row>
    <row r="37">
      <c r="A37" s="6" t="inlineStr">
        <is>
          <t>BẢNG 2 — THEO DÕI VẬT TƯ MUA GẤP</t>
        </is>
      </c>
    </row>
    <row r="38">
      <c r="A38" s="3" t="inlineStr">
        <is>
          <t>Mã PR/PO</t>
        </is>
      </c>
      <c r="B38" s="3" t="inlineStr">
        <is>
          <t>Nguyên nhân mua gấp</t>
        </is>
      </c>
      <c r="C38" s="3" t="inlineStr">
        <is>
          <t>Giá trị (VNĐ)</t>
        </is>
      </c>
      <c r="D38" s="3" t="inlineStr">
        <is>
          <t>Chênh lệch giá so với dự toán (PPV)</t>
        </is>
      </c>
      <c r="E38" s="3" t="inlineStr">
        <is>
          <t>Người duyệt ngoại lệ</t>
        </is>
      </c>
    </row>
    <row r="39">
      <c r="A39" s="4" t="inlineStr">
        <is>
          <t>PR-CH2026021-07</t>
        </is>
      </c>
      <c r="B39" s="4" t="inlineStr">
        <is>
          <t>NCC giao trễ 5 ngày, phải mua thay thế gấp</t>
        </is>
      </c>
      <c r="C39" s="4" t="n">
        <v>18500000</v>
      </c>
      <c r="D39" s="4" t="n">
        <v>2200000</v>
      </c>
      <c r="E39" s="4" t="inlineStr">
        <is>
          <t>Giám đốc Mua hàng</t>
        </is>
      </c>
    </row>
  </sheetData>
  <dataValidations count="3">
    <dataValidation sqref="B3:F33" showDropDown="0" showInputMessage="0" showErrorMessage="0" allowBlank="1" type="list">
      <formula1>"Đạt,Chưa đạt"</formula1>
    </dataValidation>
    <dataValidation sqref="G3:G33" showDropDown="0" showInputMessage="0" showErrorMessage="0" allowBlank="1" type="list">
      <formula1>"Đủ điều kiện phát PO,Cần bổ sung,Cần phê duyệt ngoại lệ"</formula1>
    </dataValidation>
    <dataValidation sqref="B39:B68" showDropDown="0" showInputMessage="0" showErrorMessage="0" allowBlank="1" type="list">
      <formula1>"Dự báo sai,NCC trễ,Thay đổi khách,Tiến độ chậm,Khác"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MUA HÀNG THEO NGÂN SÁCH</t>
        </is>
      </c>
    </row>
    <row r="2">
      <c r="A2" t="inlineStr">
        <is>
          <t>Các chỉ số tự tính từ sheet Master_Data, Nhap_lieu, Theo_doi.</t>
        </is>
      </c>
    </row>
    <row r="4">
      <c r="A4" s="5" t="inlineStr">
        <is>
          <t>Tổng số PR theo dõi</t>
        </is>
      </c>
      <c r="B4" s="7">
        <f>COUNTA(Master_Data!A2:A103)-1</f>
        <v/>
      </c>
    </row>
    <row r="5">
      <c r="A5" s="5" t="inlineStr">
        <is>
          <t>Số PR đã duyệt</t>
        </is>
      </c>
      <c r="B5" s="7">
        <f>COUNTIF(Master_Data!I2:I103,"Đã duyệt")</f>
        <v/>
      </c>
    </row>
    <row r="6">
      <c r="A6" s="5" t="inlineStr">
        <is>
          <t>Số PR đã phát PO</t>
        </is>
      </c>
      <c r="B6" s="7">
        <f>COUNTIF(Master_Data!I2:I103,"Đã phát PO")</f>
        <v/>
      </c>
    </row>
    <row r="7">
      <c r="A7" s="5" t="inlineStr">
        <is>
          <t>Tỷ lệ PR trong ngân sách (Checklist đạt)</t>
        </is>
      </c>
      <c r="B7" s="7">
        <f>IFERROR(COUNTIF(Theo_doi!G3:G33,"Đủ điều kiện phát PO")/COUNTA(Theo_doi!A3:A33),0)</f>
        <v/>
      </c>
    </row>
    <row r="8">
      <c r="A8" s="5" t="inlineStr">
        <is>
          <t>Số PO cần phê duyệt ngoại lệ</t>
        </is>
      </c>
      <c r="B8" s="7">
        <f>COUNTIF(Theo_doi!G3:G33,"Cần phê duyệt ngoại lệ")</f>
        <v/>
      </c>
    </row>
    <row r="9">
      <c r="A9" s="5" t="inlineStr">
        <is>
          <t>Tổng giá trị mua gấp (VNĐ)</t>
        </is>
      </c>
      <c r="B9" s="7">
        <f>SUM(Theo_doi!C39:C68)</f>
        <v/>
      </c>
    </row>
    <row r="10">
      <c r="A10" s="5" t="inlineStr">
        <is>
          <t>Tổng chênh lệch giá (PPV, VNĐ)</t>
        </is>
      </c>
      <c r="B10" s="7">
        <f>SUM(Theo_doi!D39:D68)</f>
        <v/>
      </c>
    </row>
    <row r="11">
      <c r="A11" s="5" t="inlineStr">
        <is>
          <t>Số lượt mua gấp</t>
        </is>
      </c>
      <c r="B11" s="7">
        <f>COUNTA(Theo_doi!A39:A68)</f>
        <v/>
      </c>
    </row>
    <row r="12">
      <c r="A12" s="5" t="inlineStr">
        <is>
          <t>Điểm Scorecard trung bình NCC</t>
        </is>
      </c>
      <c r="B12" s="7">
        <f>IFERROR(AVERAGE(Nhap_lieu!G38:G67),0)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2026-08-17T17:03:49Z</dcterms:created>
  <dcterms:modified xsi:type="dcterms:W3CDTF">2026-08-17T17:03:49Z</dcterms:modified>
</cp:coreProperties>
</file>